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GBNISHI-NAS\disk1\共有\スタッフフォルダ\伊深\"/>
    </mc:Choice>
  </mc:AlternateContent>
  <xr:revisionPtr revIDLastSave="0" documentId="8_{9DA9BC58-3D12-417A-8403-1E8A31A9E9A8}" xr6:coauthVersionLast="47" xr6:coauthVersionMax="47" xr10:uidLastSave="{00000000-0000-0000-0000-000000000000}"/>
  <bookViews>
    <workbookView xWindow="-120" yWindow="-120" windowWidth="20730" windowHeight="11040" xr2:uid="{9B57F0F5-E60F-437F-A087-CBFE86EA4170}"/>
  </bookViews>
  <sheets>
    <sheet name="第３号様式(別紙１-２)　ICT導入 実績報告書 " sheetId="1" r:id="rId1"/>
  </sheets>
  <externalReferences>
    <externalReference r:id="rId2"/>
    <externalReference r:id="rId3"/>
  </externalReferences>
  <definedNames>
    <definedName name="_01_北海道">OFFSET(#REF!,0,0,COUNTA(#REF!)-1,1)</definedName>
    <definedName name="_02_青森県">#REF!</definedName>
    <definedName name="_03_岩手県">#REF!</definedName>
    <definedName name="_04_宮城県">#REF!</definedName>
    <definedName name="_05_秋田県">#REF!</definedName>
    <definedName name="_06_山形県">#REF!</definedName>
    <definedName name="_07_福島県">#REF!</definedName>
    <definedName name="_08_茨城県">#REF!</definedName>
    <definedName name="_09_栃木県">#REF!</definedName>
    <definedName name="_10_群馬県">#REF!</definedName>
    <definedName name="_11_埼玉県">#REF!</definedName>
    <definedName name="_12_千葉県">#REF!</definedName>
    <definedName name="_13_東京都">#REF!</definedName>
    <definedName name="_14_神奈川県">#REF!</definedName>
    <definedName name="_15_新潟県">#REF!</definedName>
    <definedName name="_16_富山県">#REF!</definedName>
    <definedName name="_17_石川県">#REF!</definedName>
    <definedName name="_18_福井県">#REF!</definedName>
    <definedName name="_19_山梨県">#REF!</definedName>
    <definedName name="_20_長野県">#REF!</definedName>
    <definedName name="_21_岐阜県">#REF!</definedName>
    <definedName name="_22_静岡県">#REF!</definedName>
    <definedName name="_23_愛知県">#REF!</definedName>
    <definedName name="_24_三重県">#REF!</definedName>
    <definedName name="_25_滋賀県">#REF!</definedName>
    <definedName name="_26_京都府">#REF!</definedName>
    <definedName name="_27_大阪府">#REF!</definedName>
    <definedName name="_28_兵庫県">#REF!</definedName>
    <definedName name="_29_奈良県">#REF!</definedName>
    <definedName name="_30_和歌山県">#REF!</definedName>
    <definedName name="_31_鳥取県">#REF!</definedName>
    <definedName name="_32_島根県">#REF!</definedName>
    <definedName name="_33_岡山県">#REF!</definedName>
    <definedName name="_34_広島県">#REF!</definedName>
    <definedName name="_35_山口県">#REF!</definedName>
    <definedName name="_36_徳島県">#REF!</definedName>
    <definedName name="_37_香川県">#REF!</definedName>
    <definedName name="_38_愛媛県">#REF!</definedName>
    <definedName name="_39_高知県">#REF!</definedName>
    <definedName name="_40_福岡県">#REF!</definedName>
    <definedName name="_41_佐賀県">#REF!</definedName>
    <definedName name="_42_長崎県">#REF!</definedName>
    <definedName name="_43_熊本県">#REF!</definedName>
    <definedName name="_44_大分県">#REF!</definedName>
    <definedName name="_45_宮崎県">#REF!</definedName>
    <definedName name="_46_鹿児島県">#REF!</definedName>
    <definedName name="_47_沖縄県">#REF!</definedName>
    <definedName name="_Order1" hidden="1">255</definedName>
    <definedName name="_Order2" hidden="1">255</definedName>
    <definedName name="Autoshape1">#REF!</definedName>
    <definedName name="_xlnm.Print_Area" localSheetId="0">'第３号様式(別紙１-２)　ICT導入 実績報告書 '!$A$1:$K$123</definedName>
    <definedName name="_xlnm.Print_Area">#REF!</definedName>
    <definedName name="syuukeihyou11">[2]集計表２!$A$3:$AD$109</definedName>
    <definedName name="グループホーム">#REF!</definedName>
    <definedName name="居宅介護">#REF!</definedName>
    <definedName name="重度障害者等包括支援">#REF!</definedName>
    <definedName name="重度訪問介護">#REF!</definedName>
    <definedName name="障害児入所施設">#REF!</definedName>
    <definedName name="障害者支援施設">#REF!</definedName>
    <definedName name="短期入所">#REF!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91" i="1" l="1"/>
  <c r="D91" i="1"/>
  <c r="C91" i="1"/>
  <c r="J90" i="1"/>
  <c r="D90" i="1"/>
  <c r="J89" i="1"/>
  <c r="D89" i="1"/>
  <c r="J88" i="1"/>
  <c r="J91" i="1" s="1"/>
  <c r="D88" i="1"/>
  <c r="G80" i="1"/>
  <c r="E80" i="1"/>
  <c r="F79" i="1"/>
  <c r="F80" i="1" s="1"/>
  <c r="F78" i="1"/>
  <c r="I78" i="1" s="1"/>
  <c r="J78" i="1" s="1"/>
  <c r="J77" i="1"/>
  <c r="I77" i="1"/>
  <c r="F77" i="1"/>
  <c r="I76" i="1"/>
  <c r="F76" i="1"/>
  <c r="F70" i="1"/>
  <c r="I70" i="1" s="1"/>
  <c r="J70" i="1" s="1"/>
  <c r="J69" i="1"/>
  <c r="I69" i="1"/>
  <c r="F69" i="1"/>
  <c r="I68" i="1"/>
  <c r="J68" i="1" s="1"/>
  <c r="F68" i="1"/>
  <c r="F67" i="1"/>
  <c r="I67" i="1" s="1"/>
  <c r="J67" i="1" l="1"/>
  <c r="J71" i="1" s="1"/>
  <c r="I71" i="1"/>
  <c r="J94" i="1"/>
  <c r="I80" i="1"/>
  <c r="F71" i="1"/>
  <c r="J76" i="1"/>
  <c r="J80" i="1" s="1"/>
  <c r="I79" i="1"/>
  <c r="J79" i="1" s="1"/>
  <c r="J83" i="1" l="1"/>
</calcChain>
</file>

<file path=xl/sharedStrings.xml><?xml version="1.0" encoding="utf-8"?>
<sst xmlns="http://schemas.openxmlformats.org/spreadsheetml/2006/main" count="110" uniqueCount="87">
  <si>
    <t>第３号様式(別紙１-２)</t>
    <phoneticPr fontId="5"/>
  </si>
  <si>
    <t>令和7年度横浜市障害福祉分野における介護テクノロジー導入支援事業（ICT導入分） 実績報告書</t>
    <rPh sb="38" eb="39">
      <t>ブン</t>
    </rPh>
    <rPh sb="41" eb="43">
      <t>ジッセキ</t>
    </rPh>
    <rPh sb="43" eb="46">
      <t>ホウコクショ</t>
    </rPh>
    <phoneticPr fontId="8"/>
  </si>
  <si>
    <t>【基本情報】</t>
    <rPh sb="1" eb="3">
      <t>キホン</t>
    </rPh>
    <rPh sb="3" eb="5">
      <t>ジョウホウ</t>
    </rPh>
    <phoneticPr fontId="5"/>
  </si>
  <si>
    <t>フリガナ</t>
    <phoneticPr fontId="5"/>
  </si>
  <si>
    <t>ｼｬｶｲﾌｸｼﾎｳｼﾞﾝ ﾖｺﾊﾏｷｮｳｾｲｶｲ</t>
    <phoneticPr fontId="5"/>
  </si>
  <si>
    <t>法人名</t>
    <rPh sb="0" eb="2">
      <t>ホウジン</t>
    </rPh>
    <rPh sb="2" eb="3">
      <t>メイ</t>
    </rPh>
    <phoneticPr fontId="5"/>
  </si>
  <si>
    <t>社会福祉法人　横浜共生会</t>
    <rPh sb="0" eb="6">
      <t>シャカイフクシホウジン</t>
    </rPh>
    <rPh sb="7" eb="9">
      <t>ヨコハマ</t>
    </rPh>
    <rPh sb="9" eb="12">
      <t>キョウセイカイ</t>
    </rPh>
    <phoneticPr fontId="5"/>
  </si>
  <si>
    <t>ﾁｲｷｶﾂﾄﾞｳﾎｰﾑ ｶﾞｯﾂ ﾋﾞｰﾄﾆｼ</t>
    <phoneticPr fontId="5"/>
  </si>
  <si>
    <t>事業所名</t>
    <rPh sb="0" eb="3">
      <t>ジギョウショ</t>
    </rPh>
    <rPh sb="3" eb="4">
      <t>メイ</t>
    </rPh>
    <phoneticPr fontId="5"/>
  </si>
  <si>
    <t>地域活動ホーム　ガッツ・びーと西</t>
    <rPh sb="0" eb="4">
      <t>チイキカツドウ</t>
    </rPh>
    <rPh sb="15" eb="16">
      <t>ニシ</t>
    </rPh>
    <phoneticPr fontId="5"/>
  </si>
  <si>
    <r>
      <t>提供サービス</t>
    </r>
    <r>
      <rPr>
        <sz val="12"/>
        <rFont val="ＭＳ Ｐゴシック"/>
        <family val="3"/>
        <charset val="128"/>
        <scheme val="minor"/>
      </rPr>
      <t>（複数のサービスを提供している場合は、主たる１つのみ選択）</t>
    </r>
    <rPh sb="0" eb="2">
      <t>テイキョウ</t>
    </rPh>
    <rPh sb="7" eb="9">
      <t>フクスウ</t>
    </rPh>
    <rPh sb="15" eb="17">
      <t>テイキョウ</t>
    </rPh>
    <rPh sb="21" eb="23">
      <t>バアイ</t>
    </rPh>
    <rPh sb="25" eb="26">
      <t>シュ</t>
    </rPh>
    <rPh sb="32" eb="34">
      <t>センタク</t>
    </rPh>
    <phoneticPr fontId="5"/>
  </si>
  <si>
    <t>生活介護</t>
    <rPh sb="0" eb="4">
      <t>セイカツカイゴ</t>
    </rPh>
    <phoneticPr fontId="5"/>
  </si>
  <si>
    <r>
      <rPr>
        <sz val="12"/>
        <rFont val="ＭＳ Ｐゴシック"/>
        <family val="3"/>
        <charset val="128"/>
      </rPr>
      <t>職員数（常勤換算数）</t>
    </r>
    <r>
      <rPr>
        <sz val="10"/>
        <rFont val="ＭＳ Ｐゴシック"/>
        <family val="3"/>
        <charset val="128"/>
        <scheme val="minor"/>
      </rPr>
      <t>　【「上記事業所種別において全職員の月間勤務時間数」／「上記事業所種別において常勤職員の1月に勤務すべき時間数」にて算出（産休・育休・休職は除く）】</t>
    </r>
    <rPh sb="0" eb="3">
      <t>ショクインスウ</t>
    </rPh>
    <rPh sb="4" eb="6">
      <t>ジョウキン</t>
    </rPh>
    <rPh sb="6" eb="8">
      <t>カンサン</t>
    </rPh>
    <rPh sb="8" eb="9">
      <t>スウ</t>
    </rPh>
    <phoneticPr fontId="5"/>
  </si>
  <si>
    <r>
      <t>参考情報：令和元年度から令和６年度に係るICT導入モデル事業補助実績</t>
    </r>
    <r>
      <rPr>
        <sz val="12"/>
        <rFont val="ＭＳ Ｐゴシック"/>
        <family val="3"/>
        <charset val="128"/>
        <scheme val="minor"/>
      </rPr>
      <t>（複数回補助を受けている場合、補助年度は直近を選択）</t>
    </r>
    <rPh sb="0" eb="2">
      <t>サンコウ</t>
    </rPh>
    <rPh sb="2" eb="4">
      <t>ジョウホウ</t>
    </rPh>
    <rPh sb="5" eb="7">
      <t>レイワ</t>
    </rPh>
    <rPh sb="7" eb="10">
      <t>ガンネンド</t>
    </rPh>
    <rPh sb="12" eb="14">
      <t>レイワ</t>
    </rPh>
    <rPh sb="15" eb="17">
      <t>ネンド</t>
    </rPh>
    <rPh sb="18" eb="19">
      <t>カカ</t>
    </rPh>
    <rPh sb="23" eb="25">
      <t>ドウニュウ</t>
    </rPh>
    <rPh sb="28" eb="30">
      <t>ジギョウ</t>
    </rPh>
    <rPh sb="30" eb="32">
      <t>ホジョ</t>
    </rPh>
    <rPh sb="32" eb="34">
      <t>ジッセキ</t>
    </rPh>
    <rPh sb="35" eb="38">
      <t>フクスウカイ</t>
    </rPh>
    <rPh sb="38" eb="40">
      <t>ホジョ</t>
    </rPh>
    <rPh sb="41" eb="42">
      <t>ウ</t>
    </rPh>
    <rPh sb="46" eb="48">
      <t>バアイ</t>
    </rPh>
    <rPh sb="49" eb="51">
      <t>ホジョ</t>
    </rPh>
    <rPh sb="51" eb="53">
      <t>ネンド</t>
    </rPh>
    <rPh sb="54" eb="56">
      <t>チョッキン</t>
    </rPh>
    <rPh sb="57" eb="59">
      <t>センタク</t>
    </rPh>
    <phoneticPr fontId="5"/>
  </si>
  <si>
    <t>（補助実績）</t>
    <rPh sb="1" eb="3">
      <t>ホジョ</t>
    </rPh>
    <rPh sb="3" eb="5">
      <t>ジッセキ</t>
    </rPh>
    <phoneticPr fontId="5"/>
  </si>
  <si>
    <t>なし</t>
  </si>
  <si>
    <t>（補助年度）</t>
    <rPh sb="1" eb="3">
      <t>ホジョ</t>
    </rPh>
    <rPh sb="3" eb="5">
      <t>ネンド</t>
    </rPh>
    <phoneticPr fontId="5"/>
  </si>
  <si>
    <t>【報告に当たっての確認事項】　※記載内容を確認し、チェックすること。</t>
    <rPh sb="1" eb="3">
      <t>ホウコク</t>
    </rPh>
    <rPh sb="4" eb="5">
      <t>ア</t>
    </rPh>
    <rPh sb="9" eb="11">
      <t>カクニン</t>
    </rPh>
    <rPh sb="11" eb="13">
      <t>ジコウ</t>
    </rPh>
    <rPh sb="16" eb="18">
      <t>キサイ</t>
    </rPh>
    <rPh sb="18" eb="20">
      <t>ナイヨウ</t>
    </rPh>
    <rPh sb="21" eb="23">
      <t>カクニン</t>
    </rPh>
    <phoneticPr fontId="8"/>
  </si>
  <si>
    <t>　ICT機器（AIカメラ等除く）の申請のために、都道府県等が行うICT導入に伴う研修会に参加した。</t>
    <rPh sb="24" eb="28">
      <t>トドウフケン</t>
    </rPh>
    <rPh sb="28" eb="29">
      <t>トウ</t>
    </rPh>
    <rPh sb="30" eb="31">
      <t>オコナ</t>
    </rPh>
    <rPh sb="44" eb="46">
      <t>サンカ</t>
    </rPh>
    <phoneticPr fontId="5"/>
  </si>
  <si>
    <t>　ICT機器等導入によって得られた生産性向上による業務効率化及び職員の業務負担軽減により超過勤務手当等の経費に金銭的剰余が出た場合には、
 当該費用を利用者が受ける障害福祉サービスの質の向上や職員の賃金改善に資する取組に適切に使用するとともに、その旨を職員等に周知した。</t>
    <rPh sb="4" eb="6">
      <t>キキ</t>
    </rPh>
    <rPh sb="6" eb="7">
      <t>トウ</t>
    </rPh>
    <rPh sb="7" eb="9">
      <t>ドウニュウ</t>
    </rPh>
    <rPh sb="13" eb="14">
      <t>エ</t>
    </rPh>
    <rPh sb="17" eb="20">
      <t>セイサンセイ</t>
    </rPh>
    <rPh sb="20" eb="22">
      <t>コウジョウ</t>
    </rPh>
    <rPh sb="25" eb="27">
      <t>ギョウム</t>
    </rPh>
    <rPh sb="27" eb="29">
      <t>コウリツ</t>
    </rPh>
    <rPh sb="29" eb="30">
      <t>カ</t>
    </rPh>
    <rPh sb="30" eb="31">
      <t>オヨ</t>
    </rPh>
    <rPh sb="32" eb="34">
      <t>ショクイン</t>
    </rPh>
    <rPh sb="48" eb="50">
      <t>テアテ</t>
    </rPh>
    <rPh sb="52" eb="54">
      <t>ケイヒ</t>
    </rPh>
    <rPh sb="75" eb="78">
      <t>リヨウシャ</t>
    </rPh>
    <rPh sb="79" eb="80">
      <t>ウ</t>
    </rPh>
    <rPh sb="124" eb="125">
      <t>ムネ</t>
    </rPh>
    <rPh sb="126" eb="128">
      <t>ショクイン</t>
    </rPh>
    <rPh sb="128" eb="129">
      <t>トウ</t>
    </rPh>
    <rPh sb="130" eb="132">
      <t>シュウチ</t>
    </rPh>
    <phoneticPr fontId="8"/>
  </si>
  <si>
    <t>　「福祉・介護職員等処遇改善加算」を算定した。</t>
    <phoneticPr fontId="5"/>
  </si>
  <si>
    <t>　同一敷地内に障害者を支援する施設・事業所と障害児を支援する施設・事業所が併設されている場合、障害者を支援する施設・事業所に係るICT機器導入の費用のみ計上している（費用を按分している）。</t>
    <rPh sb="1" eb="3">
      <t>ドウイツ</t>
    </rPh>
    <rPh sb="3" eb="5">
      <t>シキチ</t>
    </rPh>
    <rPh sb="5" eb="6">
      <t>ナイ</t>
    </rPh>
    <rPh sb="7" eb="10">
      <t>ショウガイシャ</t>
    </rPh>
    <rPh sb="11" eb="13">
      <t>シエン</t>
    </rPh>
    <rPh sb="15" eb="17">
      <t>シセツ</t>
    </rPh>
    <rPh sb="18" eb="21">
      <t>ジギョウショ</t>
    </rPh>
    <rPh sb="22" eb="25">
      <t>ショウガイジ</t>
    </rPh>
    <rPh sb="26" eb="28">
      <t>シエン</t>
    </rPh>
    <rPh sb="30" eb="32">
      <t>シセツ</t>
    </rPh>
    <rPh sb="33" eb="36">
      <t>ジギョウショ</t>
    </rPh>
    <rPh sb="37" eb="39">
      <t>ヘイセツ</t>
    </rPh>
    <rPh sb="44" eb="46">
      <t>バアイ</t>
    </rPh>
    <rPh sb="47" eb="50">
      <t>ショウガイシャ</t>
    </rPh>
    <rPh sb="51" eb="53">
      <t>シエン</t>
    </rPh>
    <rPh sb="55" eb="57">
      <t>シセツ</t>
    </rPh>
    <rPh sb="58" eb="61">
      <t>ジギョウショ</t>
    </rPh>
    <rPh sb="62" eb="63">
      <t>カカ</t>
    </rPh>
    <rPh sb="67" eb="69">
      <t>キキ</t>
    </rPh>
    <rPh sb="69" eb="71">
      <t>ドウニュウ</t>
    </rPh>
    <rPh sb="72" eb="74">
      <t>ヒヨウ</t>
    </rPh>
    <rPh sb="76" eb="78">
      <t>ケイジョウ</t>
    </rPh>
    <rPh sb="83" eb="85">
      <t>ヒヨウ</t>
    </rPh>
    <rPh sb="86" eb="88">
      <t>アンブン</t>
    </rPh>
    <phoneticPr fontId="5"/>
  </si>
  <si>
    <t>１．事業実績</t>
    <rPh sb="2" eb="4">
      <t>ジギョウ</t>
    </rPh>
    <rPh sb="4" eb="6">
      <t>ジッセキ</t>
    </rPh>
    <phoneticPr fontId="5"/>
  </si>
  <si>
    <t>（１）主な導入機器内容（複数選択可）</t>
    <rPh sb="3" eb="4">
      <t>オモ</t>
    </rPh>
    <rPh sb="5" eb="7">
      <t>ドウニュウ</t>
    </rPh>
    <rPh sb="7" eb="9">
      <t>キキ</t>
    </rPh>
    <rPh sb="9" eb="11">
      <t>ナイヨウ</t>
    </rPh>
    <rPh sb="12" eb="14">
      <t>フクスウ</t>
    </rPh>
    <rPh sb="14" eb="17">
      <t>センタクカ</t>
    </rPh>
    <phoneticPr fontId="5"/>
  </si>
  <si>
    <t>パソコン</t>
    <phoneticPr fontId="5"/>
  </si>
  <si>
    <t>スマートフォン</t>
    <phoneticPr fontId="5"/>
  </si>
  <si>
    <t>タブレット</t>
    <phoneticPr fontId="5"/>
  </si>
  <si>
    <t>インカム</t>
    <phoneticPr fontId="5"/>
  </si>
  <si>
    <t>ＡＩカメラ等（防犯、虐待防止、事故防止など、利用者の安心安全のために活用するカメラ）</t>
    <rPh sb="5" eb="6">
      <t>トウ</t>
    </rPh>
    <rPh sb="7" eb="9">
      <t>ボウハン</t>
    </rPh>
    <rPh sb="10" eb="12">
      <t>ギャクタイ</t>
    </rPh>
    <rPh sb="12" eb="14">
      <t>ボウシ</t>
    </rPh>
    <rPh sb="15" eb="17">
      <t>ジコ</t>
    </rPh>
    <rPh sb="17" eb="19">
      <t>ボウシ</t>
    </rPh>
    <rPh sb="22" eb="25">
      <t>リヨウシャ</t>
    </rPh>
    <rPh sb="26" eb="28">
      <t>アンシン</t>
    </rPh>
    <rPh sb="28" eb="30">
      <t>アンゼン</t>
    </rPh>
    <rPh sb="34" eb="36">
      <t>カツヨウ</t>
    </rPh>
    <phoneticPr fontId="5"/>
  </si>
  <si>
    <r>
      <t>ソフトウェア</t>
    </r>
    <r>
      <rPr>
        <sz val="11"/>
        <rFont val="ＭＳ Ｐゴシック"/>
        <family val="3"/>
        <charset val="128"/>
      </rPr>
      <t>（事業所での業務を支援するソフトウェア（記録業務、情報共有業務、請求業務）で、各種業務を一気通貫で行うことが可能なものに限る。）</t>
    </r>
    <rPh sb="7" eb="10">
      <t>ジギョウショ</t>
    </rPh>
    <rPh sb="12" eb="14">
      <t>ギョウム</t>
    </rPh>
    <rPh sb="15" eb="17">
      <t>シエン</t>
    </rPh>
    <rPh sb="26" eb="28">
      <t>キロク</t>
    </rPh>
    <rPh sb="28" eb="30">
      <t>ギョウム</t>
    </rPh>
    <rPh sb="31" eb="33">
      <t>ジョウホウ</t>
    </rPh>
    <rPh sb="33" eb="35">
      <t>キョウユウ</t>
    </rPh>
    <rPh sb="35" eb="37">
      <t>ギョウム</t>
    </rPh>
    <rPh sb="38" eb="40">
      <t>セイキュウ</t>
    </rPh>
    <rPh sb="40" eb="42">
      <t>ギョウム</t>
    </rPh>
    <rPh sb="45" eb="47">
      <t>カクシュ</t>
    </rPh>
    <rPh sb="47" eb="49">
      <t>ギョウム</t>
    </rPh>
    <rPh sb="50" eb="52">
      <t>イッキ</t>
    </rPh>
    <rPh sb="52" eb="54">
      <t>ツウカン</t>
    </rPh>
    <rPh sb="55" eb="56">
      <t>オコナ</t>
    </rPh>
    <rPh sb="60" eb="62">
      <t>カノウ</t>
    </rPh>
    <rPh sb="66" eb="67">
      <t>カギ</t>
    </rPh>
    <phoneticPr fontId="5"/>
  </si>
  <si>
    <r>
      <t>ソフトウェア</t>
    </r>
    <r>
      <rPr>
        <sz val="11"/>
        <rFont val="ＭＳ Ｐゴシック"/>
        <family val="3"/>
        <charset val="128"/>
      </rPr>
      <t>（バックオフィス業務のためのソフトウェア（勤怠管理、シフト表作成、人事、給与などの業務）で、各種業務を一気通貫で行うことが可能なものに限る。）</t>
    </r>
    <rPh sb="14" eb="16">
      <t>ギョウム</t>
    </rPh>
    <rPh sb="27" eb="29">
      <t>キンタイ</t>
    </rPh>
    <rPh sb="29" eb="31">
      <t>カンリ</t>
    </rPh>
    <rPh sb="35" eb="36">
      <t>ヒョウ</t>
    </rPh>
    <rPh sb="36" eb="38">
      <t>サクセイ</t>
    </rPh>
    <rPh sb="39" eb="41">
      <t>ジンジ</t>
    </rPh>
    <rPh sb="42" eb="44">
      <t>キュウヨ</t>
    </rPh>
    <rPh sb="47" eb="49">
      <t>ギョウム</t>
    </rPh>
    <rPh sb="52" eb="54">
      <t>カクシュ</t>
    </rPh>
    <rPh sb="54" eb="56">
      <t>ギョウム</t>
    </rPh>
    <rPh sb="57" eb="59">
      <t>イッキ</t>
    </rPh>
    <rPh sb="59" eb="61">
      <t>ツウカン</t>
    </rPh>
    <rPh sb="62" eb="63">
      <t>オコナ</t>
    </rPh>
    <rPh sb="67" eb="69">
      <t>カノウ</t>
    </rPh>
    <rPh sb="73" eb="74">
      <t>カギ</t>
    </rPh>
    <phoneticPr fontId="5"/>
  </si>
  <si>
    <t>通信環境機器等（Wi-Fiルーターなど）</t>
    <rPh sb="0" eb="2">
      <t>ツウシン</t>
    </rPh>
    <rPh sb="2" eb="4">
      <t>カンキョウ</t>
    </rPh>
    <rPh sb="4" eb="6">
      <t>キキ</t>
    </rPh>
    <rPh sb="6" eb="7">
      <t>トウ</t>
    </rPh>
    <phoneticPr fontId="5"/>
  </si>
  <si>
    <t>保守経費等（クラウドサービス、保守・サポート費、導入設定、導入研修、セキュリティ対策など）</t>
    <rPh sb="0" eb="2">
      <t>ホシュ</t>
    </rPh>
    <rPh sb="2" eb="4">
      <t>ケイヒ</t>
    </rPh>
    <rPh sb="4" eb="5">
      <t>トウ</t>
    </rPh>
    <rPh sb="15" eb="17">
      <t>ホシュ</t>
    </rPh>
    <rPh sb="22" eb="23">
      <t>ヒ</t>
    </rPh>
    <rPh sb="24" eb="26">
      <t>ドウニュウ</t>
    </rPh>
    <rPh sb="26" eb="28">
      <t>セッテイ</t>
    </rPh>
    <rPh sb="29" eb="31">
      <t>ドウニュウ</t>
    </rPh>
    <rPh sb="31" eb="33">
      <t>ケンシュウ</t>
    </rPh>
    <rPh sb="40" eb="42">
      <t>タイサク</t>
    </rPh>
    <phoneticPr fontId="5"/>
  </si>
  <si>
    <t>その他（　　　　　　　　　　　　　　）</t>
    <phoneticPr fontId="8"/>
  </si>
  <si>
    <t>（２）ICTの導入を実施した分野（特に該当するもの１つに☑）</t>
    <rPh sb="7" eb="9">
      <t>ドウニュウ</t>
    </rPh>
    <rPh sb="10" eb="12">
      <t>ジッシ</t>
    </rPh>
    <rPh sb="14" eb="16">
      <t>ブンヤ</t>
    </rPh>
    <rPh sb="17" eb="18">
      <t>トク</t>
    </rPh>
    <rPh sb="19" eb="21">
      <t>ガイトウ</t>
    </rPh>
    <phoneticPr fontId="5"/>
  </si>
  <si>
    <t>作業の迅速化に係る取組（現場や外出先での入力支援、支援記録の作成など）</t>
    <rPh sb="5" eb="6">
      <t>カ</t>
    </rPh>
    <rPh sb="25" eb="27">
      <t>シエン</t>
    </rPh>
    <rPh sb="27" eb="29">
      <t>キロク</t>
    </rPh>
    <rPh sb="30" eb="32">
      <t>サクセイ</t>
    </rPh>
    <phoneticPr fontId="5"/>
  </si>
  <si>
    <t>情報の共有化に係る取組（職員間の情報の伝達など）</t>
    <rPh sb="0" eb="2">
      <t>ジョウホウ</t>
    </rPh>
    <rPh sb="3" eb="6">
      <t>キョウユウカ</t>
    </rPh>
    <rPh sb="7" eb="8">
      <t>カカ</t>
    </rPh>
    <rPh sb="9" eb="10">
      <t>ト</t>
    </rPh>
    <rPh sb="10" eb="11">
      <t>ク</t>
    </rPh>
    <rPh sb="12" eb="14">
      <t>ショクイン</t>
    </rPh>
    <rPh sb="14" eb="15">
      <t>カン</t>
    </rPh>
    <rPh sb="16" eb="18">
      <t>ジョウホウ</t>
    </rPh>
    <rPh sb="19" eb="21">
      <t>デンタツ</t>
    </rPh>
    <phoneticPr fontId="8"/>
  </si>
  <si>
    <t>業務の統合化に係る取組（勤怠管理、シフト表作成、人事・給与業務など）</t>
    <rPh sb="0" eb="2">
      <t>ギョウム</t>
    </rPh>
    <phoneticPr fontId="5"/>
  </si>
  <si>
    <t>その他</t>
    <phoneticPr fontId="8"/>
  </si>
  <si>
    <t>（３）機器を導入して感じた課題及び効果（複数回答可）</t>
    <rPh sb="10" eb="11">
      <t>カン</t>
    </rPh>
    <rPh sb="13" eb="15">
      <t>カダイ</t>
    </rPh>
    <rPh sb="15" eb="16">
      <t>オヨ</t>
    </rPh>
    <rPh sb="17" eb="19">
      <t>コウカ</t>
    </rPh>
    <phoneticPr fontId="5"/>
  </si>
  <si>
    <t>課題</t>
    <rPh sb="0" eb="2">
      <t>カダイ</t>
    </rPh>
    <phoneticPr fontId="5"/>
  </si>
  <si>
    <t>効果</t>
    <rPh sb="0" eb="2">
      <t>コウカ</t>
    </rPh>
    <phoneticPr fontId="5"/>
  </si>
  <si>
    <t>（※その他を選択した場合に記入　　　　）</t>
    <phoneticPr fontId="5"/>
  </si>
  <si>
    <t>（４）事業所が抱える課題</t>
    <rPh sb="3" eb="6">
      <t>ジギョウショ</t>
    </rPh>
    <rPh sb="7" eb="8">
      <t>カカ</t>
    </rPh>
    <rPh sb="10" eb="12">
      <t>カダイ</t>
    </rPh>
    <phoneticPr fontId="5"/>
  </si>
  <si>
    <t>・当施設の生活介護事業では、複数の部屋に別れて、各部屋でサービスを提供している。現在は、その日のご利用者さんの情報把握をする為に紙ベースで共有をしており、情報把握する為の資料の作成等が負担になっている。さらに情報を確認する際に、紙ベースの資料を見に行く為、部屋を離れており非効率である。
・ご利用者さんの身体介助や支援内容等、数多くのスタッフへの情報共有が課題になっている。特に共有の際、引き継ぎ資料を作成する等しているが、資料作成を業務内で行う事は難しく、業務時間外での作成が余儀なくされている。</t>
    <rPh sb="1" eb="4">
      <t>トウシセツ</t>
    </rPh>
    <rPh sb="5" eb="9">
      <t>セイカツカイゴ</t>
    </rPh>
    <rPh sb="9" eb="11">
      <t>ジギョウ</t>
    </rPh>
    <rPh sb="14" eb="16">
      <t>フクスウ</t>
    </rPh>
    <rPh sb="17" eb="19">
      <t>ヘヤ</t>
    </rPh>
    <rPh sb="20" eb="21">
      <t>ワカ</t>
    </rPh>
    <rPh sb="24" eb="27">
      <t>カクヘヤ</t>
    </rPh>
    <rPh sb="33" eb="35">
      <t>テイキョウ</t>
    </rPh>
    <rPh sb="40" eb="42">
      <t>ゲンザイ</t>
    </rPh>
    <rPh sb="46" eb="47">
      <t>ヒ</t>
    </rPh>
    <rPh sb="49" eb="52">
      <t>リヨウシャ</t>
    </rPh>
    <rPh sb="55" eb="57">
      <t>ジョウホウ</t>
    </rPh>
    <rPh sb="57" eb="59">
      <t>ハアク</t>
    </rPh>
    <rPh sb="62" eb="63">
      <t>タメ</t>
    </rPh>
    <rPh sb="64" eb="65">
      <t>カミ</t>
    </rPh>
    <rPh sb="69" eb="71">
      <t>キョウユウ</t>
    </rPh>
    <rPh sb="77" eb="79">
      <t>ジョウホウ</t>
    </rPh>
    <rPh sb="79" eb="81">
      <t>ハアク</t>
    </rPh>
    <rPh sb="83" eb="84">
      <t>タメ</t>
    </rPh>
    <rPh sb="85" eb="87">
      <t>シリョウ</t>
    </rPh>
    <rPh sb="88" eb="90">
      <t>サクセイ</t>
    </rPh>
    <rPh sb="90" eb="91">
      <t>トウ</t>
    </rPh>
    <rPh sb="92" eb="94">
      <t>フタン</t>
    </rPh>
    <rPh sb="104" eb="106">
      <t>ジョウホウ</t>
    </rPh>
    <rPh sb="114" eb="115">
      <t>カミ</t>
    </rPh>
    <rPh sb="119" eb="121">
      <t>シリョウ</t>
    </rPh>
    <rPh sb="122" eb="123">
      <t>ミ</t>
    </rPh>
    <rPh sb="124" eb="125">
      <t>イ</t>
    </rPh>
    <rPh sb="126" eb="127">
      <t>タメ</t>
    </rPh>
    <rPh sb="128" eb="130">
      <t>ヘヤ</t>
    </rPh>
    <rPh sb="131" eb="132">
      <t>ハナ</t>
    </rPh>
    <rPh sb="136" eb="139">
      <t>ヒコウリツ</t>
    </rPh>
    <rPh sb="146" eb="149">
      <t>リヨウシャ</t>
    </rPh>
    <rPh sb="152" eb="156">
      <t>シンタイカイジョ</t>
    </rPh>
    <rPh sb="157" eb="159">
      <t>シエン</t>
    </rPh>
    <rPh sb="159" eb="161">
      <t>ナイヨウ</t>
    </rPh>
    <rPh sb="161" eb="162">
      <t>ナド</t>
    </rPh>
    <rPh sb="163" eb="165">
      <t>カズオオ</t>
    </rPh>
    <rPh sb="173" eb="177">
      <t>ジョウホウキョウユウ</t>
    </rPh>
    <rPh sb="178" eb="180">
      <t>カダイ</t>
    </rPh>
    <rPh sb="187" eb="188">
      <t>トク</t>
    </rPh>
    <rPh sb="189" eb="191">
      <t>キョウユウ</t>
    </rPh>
    <rPh sb="192" eb="193">
      <t>サイ</t>
    </rPh>
    <rPh sb="194" eb="195">
      <t>ヒ</t>
    </rPh>
    <rPh sb="196" eb="197">
      <t>ツ</t>
    </rPh>
    <rPh sb="198" eb="200">
      <t>シリョウ</t>
    </rPh>
    <rPh sb="201" eb="203">
      <t>サクセイ</t>
    </rPh>
    <rPh sb="205" eb="206">
      <t>トウ</t>
    </rPh>
    <rPh sb="212" eb="216">
      <t>シリョウサクセイ</t>
    </rPh>
    <rPh sb="217" eb="220">
      <t>ギョウムナイ</t>
    </rPh>
    <rPh sb="221" eb="222">
      <t>オコナ</t>
    </rPh>
    <rPh sb="223" eb="224">
      <t>コト</t>
    </rPh>
    <rPh sb="225" eb="226">
      <t>ムズカ</t>
    </rPh>
    <rPh sb="229" eb="234">
      <t>ギョウムジカンガイ</t>
    </rPh>
    <rPh sb="236" eb="238">
      <t>サクセイ</t>
    </rPh>
    <rPh sb="239" eb="241">
      <t>ヨギ</t>
    </rPh>
    <phoneticPr fontId="5"/>
  </si>
  <si>
    <t>（５）ICT機器等を導入した業務内容（概要）　</t>
    <rPh sb="6" eb="8">
      <t>キキ</t>
    </rPh>
    <rPh sb="8" eb="9">
      <t>トウ</t>
    </rPh>
    <rPh sb="10" eb="12">
      <t>ドウニュウ</t>
    </rPh>
    <rPh sb="14" eb="16">
      <t>ギョウム</t>
    </rPh>
    <rPh sb="16" eb="18">
      <t>ナイヨウ</t>
    </rPh>
    <rPh sb="19" eb="21">
      <t>ガイヨウ</t>
    </rPh>
    <phoneticPr fontId="5"/>
  </si>
  <si>
    <t>・当日の引き継ぎ項目を端末にて確認できるようにすることで、紙ベースの把握をやめ、各部屋にて確認することができ、効率良い情報共有を図る。
・身体介助の手技や支援方法を動画撮影を行い、端末にて業務時間内でスタッフが確認できるようにする。</t>
    <rPh sb="1" eb="3">
      <t>トウジツ</t>
    </rPh>
    <rPh sb="4" eb="5">
      <t>ヒ</t>
    </rPh>
    <rPh sb="6" eb="7">
      <t>ツ</t>
    </rPh>
    <rPh sb="8" eb="10">
      <t>コウモク</t>
    </rPh>
    <rPh sb="11" eb="13">
      <t>タンマツ</t>
    </rPh>
    <rPh sb="15" eb="17">
      <t>カクニン</t>
    </rPh>
    <rPh sb="29" eb="30">
      <t>カミ</t>
    </rPh>
    <rPh sb="34" eb="36">
      <t>ハアク</t>
    </rPh>
    <rPh sb="40" eb="41">
      <t>カク</t>
    </rPh>
    <rPh sb="41" eb="43">
      <t>ヘヤ</t>
    </rPh>
    <rPh sb="45" eb="47">
      <t>カクニン</t>
    </rPh>
    <rPh sb="55" eb="57">
      <t>コウリツ</t>
    </rPh>
    <rPh sb="57" eb="58">
      <t>ヨ</t>
    </rPh>
    <rPh sb="59" eb="61">
      <t>ジョウホウ</t>
    </rPh>
    <rPh sb="61" eb="63">
      <t>キョウユウ</t>
    </rPh>
    <rPh sb="64" eb="65">
      <t>ハカ</t>
    </rPh>
    <rPh sb="69" eb="73">
      <t>シンタイカイジョ</t>
    </rPh>
    <rPh sb="74" eb="76">
      <t>シュギ</t>
    </rPh>
    <rPh sb="77" eb="79">
      <t>シエン</t>
    </rPh>
    <rPh sb="79" eb="81">
      <t>ホウホウ</t>
    </rPh>
    <rPh sb="82" eb="84">
      <t>ドウガ</t>
    </rPh>
    <rPh sb="84" eb="86">
      <t>サツエイ</t>
    </rPh>
    <rPh sb="87" eb="88">
      <t>オコナ</t>
    </rPh>
    <rPh sb="90" eb="92">
      <t>タンマツ</t>
    </rPh>
    <rPh sb="94" eb="96">
      <t>ギョウム</t>
    </rPh>
    <rPh sb="96" eb="98">
      <t>ジカン</t>
    </rPh>
    <rPh sb="98" eb="99">
      <t>ナイ</t>
    </rPh>
    <rPh sb="105" eb="107">
      <t>カクニン</t>
    </rPh>
    <phoneticPr fontId="5"/>
  </si>
  <si>
    <t>２．ICT機器等導入前の定量的指標及びICT機器等導入後の定量的指標</t>
    <rPh sb="27" eb="28">
      <t>アト</t>
    </rPh>
    <phoneticPr fontId="5"/>
  </si>
  <si>
    <t>（１）ICT機器等導入前の業務時間内訳</t>
    <rPh sb="13" eb="15">
      <t>ギョウム</t>
    </rPh>
    <rPh sb="15" eb="17">
      <t>ジカン</t>
    </rPh>
    <rPh sb="17" eb="19">
      <t>ウチワケ</t>
    </rPh>
    <phoneticPr fontId="5"/>
  </si>
  <si>
    <t>業務内容</t>
    <rPh sb="0" eb="2">
      <t>ギョウム</t>
    </rPh>
    <rPh sb="2" eb="4">
      <t>ナイヨウ</t>
    </rPh>
    <phoneticPr fontId="5"/>
  </si>
  <si>
    <t>業務従事者数</t>
    <rPh sb="0" eb="2">
      <t>ギョウム</t>
    </rPh>
    <rPh sb="2" eb="5">
      <t>ジュウジシャ</t>
    </rPh>
    <rPh sb="5" eb="6">
      <t>スウ</t>
    </rPh>
    <phoneticPr fontId="8"/>
  </si>
  <si>
    <t>発生件数</t>
    <rPh sb="0" eb="2">
      <t>ハッセイ</t>
    </rPh>
    <rPh sb="2" eb="4">
      <t>ケンスウ</t>
    </rPh>
    <phoneticPr fontId="5"/>
  </si>
  <si>
    <t>C. 1件当たりの
平均処理時間</t>
    <rPh sb="4" eb="5">
      <t>ケン</t>
    </rPh>
    <rPh sb="5" eb="6">
      <t>ア</t>
    </rPh>
    <rPh sb="10" eb="12">
      <t>ヘイキン</t>
    </rPh>
    <rPh sb="12" eb="14">
      <t>ショリ</t>
    </rPh>
    <rPh sb="14" eb="16">
      <t>ジカン</t>
    </rPh>
    <phoneticPr fontId="5"/>
  </si>
  <si>
    <t>年間業務時間
D（B×C）</t>
    <rPh sb="0" eb="2">
      <t>ネンカン</t>
    </rPh>
    <rPh sb="2" eb="4">
      <t>ギョウム</t>
    </rPh>
    <rPh sb="4" eb="6">
      <t>ジカン</t>
    </rPh>
    <phoneticPr fontId="5"/>
  </si>
  <si>
    <t>１人あたり
業務時間
（D／業務従事者数）</t>
    <rPh sb="1" eb="2">
      <t>ヒト</t>
    </rPh>
    <rPh sb="6" eb="8">
      <t>ギョウム</t>
    </rPh>
    <rPh sb="8" eb="10">
      <t>ジカン</t>
    </rPh>
    <rPh sb="14" eb="16">
      <t>ギョウム</t>
    </rPh>
    <rPh sb="16" eb="19">
      <t>ジュウジシャ</t>
    </rPh>
    <phoneticPr fontId="5"/>
  </si>
  <si>
    <t>A.ひと月当たり</t>
    <rPh sb="4" eb="5">
      <t>ツキ</t>
    </rPh>
    <rPh sb="5" eb="6">
      <t>ア</t>
    </rPh>
    <phoneticPr fontId="5"/>
  </si>
  <si>
    <t>B.年間発生件数
（A×12）</t>
    <rPh sb="2" eb="4">
      <t>ネンカン</t>
    </rPh>
    <rPh sb="4" eb="6">
      <t>ハッセイ</t>
    </rPh>
    <rPh sb="6" eb="8">
      <t>ケンスウ</t>
    </rPh>
    <phoneticPr fontId="5"/>
  </si>
  <si>
    <t>１　支援記録の作成</t>
    <rPh sb="2" eb="4">
      <t>シエン</t>
    </rPh>
    <rPh sb="4" eb="6">
      <t>キロク</t>
    </rPh>
    <rPh sb="7" eb="9">
      <t>サクセイ</t>
    </rPh>
    <phoneticPr fontId="5"/>
  </si>
  <si>
    <t>２　職員間の情報伝達・情報共有</t>
    <rPh sb="2" eb="4">
      <t>ショクイン</t>
    </rPh>
    <rPh sb="4" eb="5">
      <t>カン</t>
    </rPh>
    <rPh sb="6" eb="8">
      <t>ジョウホウ</t>
    </rPh>
    <rPh sb="8" eb="10">
      <t>デンタツ</t>
    </rPh>
    <rPh sb="11" eb="13">
      <t>ジョウホウ</t>
    </rPh>
    <rPh sb="13" eb="15">
      <t>キョウユウ</t>
    </rPh>
    <phoneticPr fontId="5"/>
  </si>
  <si>
    <t>３　請求業務・勤怠管理・給与業務等</t>
    <rPh sb="2" eb="4">
      <t>セイキュウ</t>
    </rPh>
    <rPh sb="4" eb="6">
      <t>ギョウム</t>
    </rPh>
    <rPh sb="7" eb="9">
      <t>キンタイ</t>
    </rPh>
    <rPh sb="9" eb="11">
      <t>カンリ</t>
    </rPh>
    <rPh sb="12" eb="14">
      <t>キュウヨ</t>
    </rPh>
    <rPh sb="14" eb="17">
      <t>ギョウムトウ</t>
    </rPh>
    <phoneticPr fontId="5"/>
  </si>
  <si>
    <t>４　その他</t>
    <rPh sb="4" eb="5">
      <t>タ</t>
    </rPh>
    <phoneticPr fontId="5"/>
  </si>
  <si>
    <t>（２）ICT機器等導入後の業務時間内訳</t>
    <rPh sb="11" eb="12">
      <t>アト</t>
    </rPh>
    <phoneticPr fontId="5"/>
  </si>
  <si>
    <t>　年間業務時間数削減率（％）</t>
    <rPh sb="1" eb="3">
      <t>ネンカン</t>
    </rPh>
    <rPh sb="3" eb="5">
      <t>ギョウム</t>
    </rPh>
    <rPh sb="5" eb="8">
      <t>ジカンスウ</t>
    </rPh>
    <rPh sb="8" eb="10">
      <t>サクゲン</t>
    </rPh>
    <rPh sb="10" eb="11">
      <t>リツ</t>
    </rPh>
    <phoneticPr fontId="5"/>
  </si>
  <si>
    <t>※作成文書量は該当する文書がある場合に限り入力すること。</t>
    <phoneticPr fontId="5"/>
  </si>
  <si>
    <t>（３）ICT機器等の導入前の作成文書量</t>
    <phoneticPr fontId="5"/>
  </si>
  <si>
    <t>（４）ICT機器等の導入後の作成文書量</t>
    <rPh sb="12" eb="13">
      <t>アト</t>
    </rPh>
    <phoneticPr fontId="5"/>
  </si>
  <si>
    <t>作成文書</t>
    <rPh sb="0" eb="2">
      <t>サクセイ</t>
    </rPh>
    <rPh sb="2" eb="4">
      <t>ブンショ</t>
    </rPh>
    <phoneticPr fontId="5"/>
  </si>
  <si>
    <t>作成文書量</t>
    <rPh sb="0" eb="2">
      <t>サクセイ</t>
    </rPh>
    <rPh sb="2" eb="5">
      <t>ブンショリョウ</t>
    </rPh>
    <phoneticPr fontId="5"/>
  </si>
  <si>
    <t>B.年間作成文書量
（A×12）</t>
    <rPh sb="2" eb="4">
      <t>ネンカン</t>
    </rPh>
    <rPh sb="4" eb="6">
      <t>サクセイ</t>
    </rPh>
    <rPh sb="6" eb="8">
      <t>ブンショ</t>
    </rPh>
    <rPh sb="8" eb="9">
      <t>リョウ</t>
    </rPh>
    <phoneticPr fontId="5"/>
  </si>
  <si>
    <t>１　支援記録文書</t>
    <rPh sb="2" eb="4">
      <t>シエン</t>
    </rPh>
    <rPh sb="4" eb="6">
      <t>キロク</t>
    </rPh>
    <rPh sb="6" eb="8">
      <t>ブンショ</t>
    </rPh>
    <phoneticPr fontId="5"/>
  </si>
  <si>
    <t>２　請求・勤怠管理・給与文書等</t>
    <rPh sb="2" eb="4">
      <t>セイキュウ</t>
    </rPh>
    <rPh sb="5" eb="7">
      <t>キンタイ</t>
    </rPh>
    <rPh sb="7" eb="9">
      <t>カンリ</t>
    </rPh>
    <rPh sb="10" eb="12">
      <t>キュウヨ</t>
    </rPh>
    <rPh sb="12" eb="14">
      <t>ブンショ</t>
    </rPh>
    <rPh sb="14" eb="15">
      <t>ナド</t>
    </rPh>
    <phoneticPr fontId="5"/>
  </si>
  <si>
    <t>３　その他文書</t>
    <rPh sb="4" eb="5">
      <t>タ</t>
    </rPh>
    <rPh sb="5" eb="7">
      <t>ブンショ</t>
    </rPh>
    <phoneticPr fontId="5"/>
  </si>
  <si>
    <t>　年間作成文書量削減率（％）</t>
    <rPh sb="1" eb="3">
      <t>ネンカン</t>
    </rPh>
    <rPh sb="3" eb="5">
      <t>サクセイ</t>
    </rPh>
    <rPh sb="5" eb="8">
      <t>ブンショリョウ</t>
    </rPh>
    <rPh sb="8" eb="10">
      <t>サクゲン</t>
    </rPh>
    <rPh sb="10" eb="11">
      <t>リツ</t>
    </rPh>
    <phoneticPr fontId="5"/>
  </si>
  <si>
    <t>3．ICT機器等の導入による費用対効果</t>
    <rPh sb="5" eb="7">
      <t>キキ</t>
    </rPh>
    <rPh sb="7" eb="8">
      <t>ナド</t>
    </rPh>
    <rPh sb="9" eb="11">
      <t>ドウニュウ</t>
    </rPh>
    <rPh sb="14" eb="19">
      <t>ヒヨウタイコウカ</t>
    </rPh>
    <phoneticPr fontId="5"/>
  </si>
  <si>
    <t>（１）費用縮減の有無</t>
    <rPh sb="3" eb="5">
      <t>ヒヨウ</t>
    </rPh>
    <rPh sb="5" eb="7">
      <t>シュクゲン</t>
    </rPh>
    <rPh sb="8" eb="10">
      <t>ウム</t>
    </rPh>
    <phoneticPr fontId="5"/>
  </si>
  <si>
    <t>ICT機器等の導入による費用の縮減</t>
    <rPh sb="3" eb="5">
      <t>キキ</t>
    </rPh>
    <rPh sb="5" eb="6">
      <t>ナド</t>
    </rPh>
    <rPh sb="7" eb="9">
      <t>ドウニュウ</t>
    </rPh>
    <rPh sb="12" eb="14">
      <t>ヒヨウ</t>
    </rPh>
    <rPh sb="15" eb="17">
      <t>シュクゲン</t>
    </rPh>
    <phoneticPr fontId="5"/>
  </si>
  <si>
    <t>（２）縮減内容の詳細</t>
    <rPh sb="3" eb="5">
      <t>シュクゲン</t>
    </rPh>
    <rPh sb="5" eb="7">
      <t>ナイヨウ</t>
    </rPh>
    <rPh sb="8" eb="10">
      <t>ショウサイ</t>
    </rPh>
    <phoneticPr fontId="5"/>
  </si>
  <si>
    <t>※（１）を「あり」と回答した場合は、以下を回答すること。</t>
    <rPh sb="10" eb="12">
      <t>カイトウ</t>
    </rPh>
    <rPh sb="14" eb="16">
      <t>バアイ</t>
    </rPh>
    <rPh sb="18" eb="20">
      <t>イカ</t>
    </rPh>
    <rPh sb="21" eb="23">
      <t>カイトウ</t>
    </rPh>
    <phoneticPr fontId="5"/>
  </si>
  <si>
    <t>縮減額（円/月）</t>
    <rPh sb="0" eb="2">
      <t>シュクゲン</t>
    </rPh>
    <rPh sb="2" eb="3">
      <t>ガク</t>
    </rPh>
    <rPh sb="4" eb="5">
      <t>エン</t>
    </rPh>
    <rPh sb="6" eb="7">
      <t>ツキ</t>
    </rPh>
    <phoneticPr fontId="5"/>
  </si>
  <si>
    <t>職員の賃上げ等への充当の有無</t>
    <rPh sb="0" eb="2">
      <t>ショクイン</t>
    </rPh>
    <rPh sb="3" eb="5">
      <t>チンア</t>
    </rPh>
    <rPh sb="6" eb="7">
      <t>ナド</t>
    </rPh>
    <rPh sb="9" eb="11">
      <t>ジュウトウ</t>
    </rPh>
    <rPh sb="12" eb="14">
      <t>ウム</t>
    </rPh>
    <phoneticPr fontId="5"/>
  </si>
  <si>
    <t>あり</t>
  </si>
  <si>
    <t>その他職場環境の改善への充当</t>
    <rPh sb="2" eb="3">
      <t>ホカ</t>
    </rPh>
    <rPh sb="3" eb="7">
      <t>ショクバカンキョウ</t>
    </rPh>
    <rPh sb="8" eb="10">
      <t>カイゼン</t>
    </rPh>
    <rPh sb="12" eb="14">
      <t>ジュウトウ</t>
    </rPh>
    <phoneticPr fontId="5"/>
  </si>
  <si>
    <t>あり　　　（３）へ具体的な内容を記載</t>
  </si>
  <si>
    <t>サービスの質の向上に係る取組への充当</t>
    <rPh sb="5" eb="6">
      <t>シツ</t>
    </rPh>
    <rPh sb="7" eb="9">
      <t>コウジョウ</t>
    </rPh>
    <rPh sb="10" eb="11">
      <t>カカ</t>
    </rPh>
    <rPh sb="12" eb="14">
      <t>トリクミ</t>
    </rPh>
    <rPh sb="16" eb="18">
      <t>ジュウトウ</t>
    </rPh>
    <phoneticPr fontId="5"/>
  </si>
  <si>
    <t>あり　　　（４）へ具体的な内容を記載</t>
  </si>
  <si>
    <t>（３）その他職場環境の改善の具体的な内容について記載すること。</t>
    <rPh sb="5" eb="6">
      <t>ホカ</t>
    </rPh>
    <rPh sb="6" eb="8">
      <t>ショクバ</t>
    </rPh>
    <rPh sb="8" eb="10">
      <t>カンキョウ</t>
    </rPh>
    <rPh sb="11" eb="13">
      <t>カイゼン</t>
    </rPh>
    <rPh sb="14" eb="17">
      <t>グタイテキ</t>
    </rPh>
    <rPh sb="18" eb="20">
      <t>ナイヨウ</t>
    </rPh>
    <rPh sb="24" eb="26">
      <t>キサイ</t>
    </rPh>
    <phoneticPr fontId="5"/>
  </si>
  <si>
    <t>（４）サービスの質向上に係る取組の具体的な内容について記載すること。</t>
    <rPh sb="8" eb="9">
      <t>シツ</t>
    </rPh>
    <rPh sb="9" eb="11">
      <t>コウジョウ</t>
    </rPh>
    <rPh sb="12" eb="13">
      <t>カカ</t>
    </rPh>
    <rPh sb="14" eb="16">
      <t>トリクミ</t>
    </rPh>
    <rPh sb="17" eb="20">
      <t>グタイテキ</t>
    </rPh>
    <rPh sb="21" eb="23">
      <t>ナイヨウ</t>
    </rPh>
    <rPh sb="27" eb="29">
      <t>キサイ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</si>
</sst>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 #,##0_ ;_ * \-#,##0_ ;_ * &quot;-&quot;_ ;_ @_ "/>
    <numFmt numFmtId="176" formatCode="0.0_ &quot;人&quot;"/>
    <numFmt numFmtId="177" formatCode="0&quot;人&quot;"/>
    <numFmt numFmtId="178" formatCode="#,##0_ &quot;人&quot;"/>
    <numFmt numFmtId="179" formatCode="#,##0_ &quot;件&quot;"/>
    <numFmt numFmtId="180" formatCode="#,##0_ &quot;分&quot;"/>
    <numFmt numFmtId="181" formatCode="#,##0_ &quot;時間&quot;"/>
    <numFmt numFmtId="182" formatCode="0.0%"/>
    <numFmt numFmtId="183" formatCode="#,##0_ &quot;ページ&quot;"/>
    <numFmt numFmtId="184" formatCode="0&quot;円/月&quot;"/>
  </numFmts>
  <fonts count="21" x14ac:knownFonts="1">
    <font>
      <sz val="11"/>
      <name val="ＭＳ Ｐゴシック"/>
      <family val="3"/>
      <charset val="128"/>
    </font>
    <font>
      <sz val="11"/>
      <color rgb="FFFF0000"/>
      <name val="ＭＳ Ｐゴシック"/>
      <family val="2"/>
      <charset val="128"/>
      <scheme val="minor"/>
    </font>
    <font>
      <sz val="11"/>
      <name val="ＭＳ Ｐゴシック"/>
      <family val="3"/>
      <charset val="128"/>
    </font>
    <font>
      <sz val="9"/>
      <color rgb="FF000000"/>
      <name val="Meiryo UI"/>
      <family val="3"/>
      <charset val="128"/>
    </font>
    <font>
      <sz val="14"/>
      <name val="ＭＳ Ｐゴシック"/>
      <family val="3"/>
      <charset val="128"/>
      <scheme val="minor"/>
    </font>
    <font>
      <sz val="6"/>
      <name val="ＭＳ Ｐゴシック"/>
      <family val="3"/>
      <charset val="128"/>
    </font>
    <font>
      <sz val="12"/>
      <name val="ＭＳ Ｐゴシック"/>
      <family val="3"/>
      <charset val="128"/>
      <scheme val="minor"/>
    </font>
    <font>
      <b/>
      <sz val="20"/>
      <name val="ＭＳ Ｐゴシック"/>
      <family val="3"/>
      <charset val="128"/>
      <scheme val="minor"/>
    </font>
    <font>
      <sz val="6"/>
      <name val="ＭＳ Ｐゴシック"/>
      <family val="2"/>
      <charset val="128"/>
      <scheme val="minor"/>
    </font>
    <font>
      <b/>
      <sz val="16"/>
      <name val="ＭＳ Ｐゴシック"/>
      <family val="3"/>
      <charset val="128"/>
      <scheme val="minor"/>
    </font>
    <font>
      <b/>
      <sz val="12"/>
      <name val="ＭＳ Ｐゴシック"/>
      <family val="3"/>
      <charset val="128"/>
      <scheme val="minor"/>
    </font>
    <font>
      <sz val="9"/>
      <name val="ＭＳ Ｐゴシック"/>
      <family val="3"/>
      <charset val="128"/>
      <scheme val="minor"/>
    </font>
    <font>
      <sz val="12"/>
      <name val="ＭＳ Ｐゴシック"/>
      <family val="3"/>
      <charset val="128"/>
    </font>
    <font>
      <sz val="16"/>
      <name val="ＭＳ Ｐゴシック"/>
      <family val="3"/>
      <charset val="128"/>
      <scheme val="minor"/>
    </font>
    <font>
      <sz val="10"/>
      <name val="ＭＳ Ｐゴシック"/>
      <family val="3"/>
      <charset val="128"/>
      <scheme val="minor"/>
    </font>
    <font>
      <b/>
      <sz val="14"/>
      <name val="ＭＳ Ｐゴシック"/>
      <family val="3"/>
      <charset val="128"/>
      <scheme val="minor"/>
    </font>
    <font>
      <b/>
      <sz val="11"/>
      <name val="ＭＳ Ｐゴシック"/>
      <family val="3"/>
      <charset val="128"/>
      <scheme val="minor"/>
    </font>
    <font>
      <sz val="11"/>
      <name val="ＭＳ Ｐゴシック"/>
      <family val="3"/>
      <charset val="128"/>
      <scheme val="minor"/>
    </font>
    <font>
      <sz val="12"/>
      <color theme="1"/>
      <name val="ＭＳ Ｐゴシック"/>
      <family val="3"/>
      <charset val="128"/>
      <scheme val="minor"/>
    </font>
    <font>
      <b/>
      <sz val="11"/>
      <name val="ＭＳ Ｐゴシック"/>
      <family val="3"/>
      <charset val="128"/>
    </font>
    <font>
      <sz val="11"/>
      <color rgb="FFFF0000"/>
      <name val="ＭＳ Ｐゴシック"/>
      <family val="3"/>
      <charset val="128"/>
    </font>
  </fonts>
  <fills count="10">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rgb="FFDAEEF3"/>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rgb="FFFBD9F6"/>
        <bgColor indexed="64"/>
      </patternFill>
    </fill>
  </fills>
  <borders count="58">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top style="hair">
        <color indexed="64"/>
      </top>
      <bottom style="thin">
        <color indexed="64"/>
      </bottom>
      <diagonal/>
    </border>
    <border>
      <left style="medium">
        <color indexed="64"/>
      </left>
      <right/>
      <top style="thin">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dashed">
        <color indexed="64"/>
      </bottom>
      <diagonal/>
    </border>
    <border>
      <left/>
      <right style="thin">
        <color indexed="64"/>
      </right>
      <top/>
      <bottom style="dashed">
        <color indexed="64"/>
      </bottom>
      <diagonal/>
    </border>
    <border>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right style="thin">
        <color indexed="64"/>
      </right>
      <top style="dashed">
        <color indexed="64"/>
      </top>
      <bottom style="dash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ashed">
        <color indexed="64"/>
      </top>
      <bottom style="dashed">
        <color indexed="64"/>
      </bottom>
      <diagonal/>
    </border>
    <border>
      <left style="thin">
        <color indexed="64"/>
      </left>
      <right/>
      <top style="dashed">
        <color indexed="64"/>
      </top>
      <bottom/>
      <diagonal/>
    </border>
    <border>
      <left/>
      <right style="thin">
        <color indexed="64"/>
      </right>
      <top style="dashed">
        <color indexed="64"/>
      </top>
      <bottom/>
      <diagonal/>
    </border>
    <border>
      <left style="thin">
        <color indexed="64"/>
      </left>
      <right style="thin">
        <color indexed="64"/>
      </right>
      <top style="dashed">
        <color indexed="64"/>
      </top>
      <bottom style="thin">
        <color indexed="64"/>
      </bottom>
      <diagonal/>
    </border>
    <border>
      <left/>
      <right/>
      <top style="thin">
        <color indexed="64"/>
      </top>
      <bottom style="dashed">
        <color indexed="64"/>
      </bottom>
      <diagonal/>
    </border>
    <border>
      <left/>
      <right/>
      <top style="dashed">
        <color indexed="64"/>
      </top>
      <bottom style="dashed">
        <color indexed="64"/>
      </bottom>
      <diagonal/>
    </border>
    <border>
      <left/>
      <right/>
      <top style="dashed">
        <color indexed="64"/>
      </top>
      <bottom style="thin">
        <color indexed="64"/>
      </bottom>
      <diagonal/>
    </border>
  </borders>
  <cellStyleXfs count="1">
    <xf numFmtId="0" fontId="0" fillId="0" borderId="0">
      <alignment vertical="center"/>
    </xf>
  </cellStyleXfs>
  <cellXfs count="172">
    <xf numFmtId="0" fontId="0" fillId="0" borderId="0" xfId="0">
      <alignment vertical="center"/>
    </xf>
    <xf numFmtId="0" fontId="4" fillId="0" borderId="0" xfId="0" applyFont="1">
      <alignment vertical="center"/>
    </xf>
    <xf numFmtId="0" fontId="6" fillId="0" borderId="0" xfId="0" applyFont="1">
      <alignment vertical="center"/>
    </xf>
    <xf numFmtId="0" fontId="7" fillId="0" borderId="0" xfId="0" applyFont="1" applyAlignment="1">
      <alignment horizontal="center" vertical="center"/>
    </xf>
    <xf numFmtId="0" fontId="7" fillId="0" borderId="0" xfId="0" applyFont="1" applyAlignment="1">
      <alignment horizontal="center" vertical="center"/>
    </xf>
    <xf numFmtId="0" fontId="9" fillId="0" borderId="0" xfId="0" applyFont="1" applyAlignment="1">
      <alignment horizontal="center" vertical="center"/>
    </xf>
    <xf numFmtId="0" fontId="9" fillId="0" borderId="0" xfId="0" applyFont="1" applyAlignment="1">
      <alignment horizontal="center" vertical="center" shrinkToFit="1"/>
    </xf>
    <xf numFmtId="0" fontId="10" fillId="0" borderId="0" xfId="0" applyFont="1">
      <alignment vertical="center"/>
    </xf>
    <xf numFmtId="0" fontId="11" fillId="2" borderId="1" xfId="0" applyFont="1" applyFill="1"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12" fillId="2" borderId="5" xfId="0" applyFont="1" applyFill="1" applyBorder="1" applyAlignment="1">
      <alignment horizontal="center" vertical="center"/>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11" fillId="2" borderId="9" xfId="0" applyFont="1" applyFill="1"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15" xfId="0" applyBorder="1" applyAlignment="1">
      <alignment horizontal="left" vertical="center"/>
    </xf>
    <xf numFmtId="0" fontId="12" fillId="2" borderId="9" xfId="0" applyFont="1" applyFill="1" applyBorder="1" applyAlignment="1">
      <alignment horizontal="left" vertical="center" shrinkToFit="1"/>
    </xf>
    <xf numFmtId="0" fontId="12" fillId="2" borderId="0" xfId="0" applyFont="1" applyFill="1" applyAlignment="1">
      <alignment horizontal="left" vertical="center" shrinkToFit="1"/>
    </xf>
    <xf numFmtId="0" fontId="12" fillId="2" borderId="16" xfId="0" applyFont="1" applyFill="1" applyBorder="1" applyAlignment="1">
      <alignment horizontal="left" vertical="center" shrinkToFit="1"/>
    </xf>
    <xf numFmtId="0" fontId="13" fillId="0" borderId="17"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0" fillId="2" borderId="18" xfId="0" applyFill="1" applyBorder="1" applyAlignment="1">
      <alignment horizontal="left" vertical="center" shrinkToFit="1"/>
    </xf>
    <xf numFmtId="0" fontId="0" fillId="2" borderId="11" xfId="0" applyFill="1" applyBorder="1" applyAlignment="1">
      <alignment horizontal="left" vertical="center" shrinkToFit="1"/>
    </xf>
    <xf numFmtId="0" fontId="0" fillId="2" borderId="12" xfId="0" applyFill="1" applyBorder="1" applyAlignment="1">
      <alignment horizontal="left" vertical="center" shrinkToFit="1"/>
    </xf>
    <xf numFmtId="176" fontId="15" fillId="3" borderId="17" xfId="0" applyNumberFormat="1" applyFont="1" applyFill="1" applyBorder="1" applyAlignment="1">
      <alignment horizontal="center" vertical="center"/>
    </xf>
    <xf numFmtId="176" fontId="15" fillId="3" borderId="7" xfId="0" applyNumberFormat="1" applyFont="1" applyFill="1" applyBorder="1" applyAlignment="1">
      <alignment horizontal="center" vertical="center"/>
    </xf>
    <xf numFmtId="176" fontId="15" fillId="3" borderId="8" xfId="0" applyNumberFormat="1" applyFont="1" applyFill="1" applyBorder="1" applyAlignment="1">
      <alignment horizontal="center" vertical="center"/>
    </xf>
    <xf numFmtId="0" fontId="12" fillId="2" borderId="18" xfId="0" applyFont="1" applyFill="1" applyBorder="1" applyAlignment="1">
      <alignment horizontal="left" vertical="center" shrinkToFit="1"/>
    </xf>
    <xf numFmtId="0" fontId="12" fillId="2" borderId="11" xfId="0" applyFont="1" applyFill="1" applyBorder="1" applyAlignment="1">
      <alignment horizontal="left" vertical="center" shrinkToFit="1"/>
    </xf>
    <xf numFmtId="0" fontId="12" fillId="2" borderId="12" xfId="0" applyFont="1" applyFill="1" applyBorder="1" applyAlignment="1">
      <alignment horizontal="left" vertical="center" shrinkToFit="1"/>
    </xf>
    <xf numFmtId="177" fontId="12" fillId="0" borderId="19" xfId="0" applyNumberFormat="1" applyFont="1" applyBorder="1" applyAlignment="1">
      <alignment horizontal="center" vertical="center" shrinkToFit="1"/>
    </xf>
    <xf numFmtId="177" fontId="16" fillId="0" borderId="20" xfId="0" applyNumberFormat="1" applyFont="1" applyBorder="1" applyAlignment="1">
      <alignment horizontal="center" vertical="center"/>
    </xf>
    <xf numFmtId="177" fontId="12" fillId="0" borderId="21" xfId="0" applyNumberFormat="1" applyFont="1" applyBorder="1" applyAlignment="1">
      <alignment horizontal="center" vertical="center" shrinkToFit="1"/>
    </xf>
    <xf numFmtId="177" fontId="12" fillId="0" borderId="22" xfId="0" applyNumberFormat="1" applyFont="1" applyBorder="1" applyAlignment="1">
      <alignment horizontal="center" vertical="center" shrinkToFit="1"/>
    </xf>
    <xf numFmtId="177" fontId="16" fillId="0" borderId="23" xfId="0" applyNumberFormat="1" applyFont="1" applyBorder="1" applyAlignment="1">
      <alignment horizontal="center" vertical="center"/>
    </xf>
    <xf numFmtId="177" fontId="16" fillId="0" borderId="24" xfId="0" applyNumberFormat="1" applyFont="1" applyBorder="1" applyAlignment="1">
      <alignment horizontal="center" vertical="center"/>
    </xf>
    <xf numFmtId="177" fontId="0" fillId="0" borderId="0" xfId="0" applyNumberFormat="1" applyAlignment="1">
      <alignment horizontal="center" vertical="center" shrinkToFit="1"/>
    </xf>
    <xf numFmtId="177" fontId="16" fillId="0" borderId="0" xfId="0" applyNumberFormat="1" applyFont="1" applyAlignment="1">
      <alignment horizontal="center" vertical="center"/>
    </xf>
    <xf numFmtId="0" fontId="12" fillId="0" borderId="0" xfId="0" applyFont="1" applyProtection="1">
      <alignment vertical="center"/>
      <protection locked="0"/>
    </xf>
    <xf numFmtId="0" fontId="10" fillId="0" borderId="0" xfId="0" applyFont="1" applyProtection="1">
      <alignment vertical="center"/>
      <protection locked="0"/>
    </xf>
    <xf numFmtId="0" fontId="10" fillId="0" borderId="0" xfId="0" applyFont="1" applyAlignment="1" applyProtection="1">
      <alignment vertical="center" shrinkToFit="1"/>
      <protection locked="0"/>
    </xf>
    <xf numFmtId="0" fontId="0" fillId="0" borderId="0" xfId="0" applyProtection="1">
      <alignment vertical="center"/>
      <protection locked="0"/>
    </xf>
    <xf numFmtId="0" fontId="6" fillId="0" borderId="0" xfId="0" applyFont="1" applyProtection="1">
      <alignment vertical="center"/>
      <protection locked="0"/>
    </xf>
    <xf numFmtId="0" fontId="6" fillId="0" borderId="0" xfId="0" applyFont="1" applyAlignment="1" applyProtection="1">
      <alignment horizontal="left" vertical="center" wrapText="1" shrinkToFit="1"/>
      <protection locked="0"/>
    </xf>
    <xf numFmtId="0" fontId="6" fillId="0" borderId="0" xfId="0" applyFont="1" applyAlignment="1" applyProtection="1">
      <alignment horizontal="left" vertical="center" shrinkToFit="1"/>
      <protection locked="0"/>
    </xf>
    <xf numFmtId="0" fontId="6" fillId="0" borderId="0" xfId="0" applyFont="1" applyAlignment="1" applyProtection="1">
      <alignment horizontal="left" vertical="center" wrapText="1" shrinkToFit="1"/>
      <protection locked="0"/>
    </xf>
    <xf numFmtId="0" fontId="6" fillId="0" borderId="0" xfId="0" applyFont="1" applyAlignment="1" applyProtection="1">
      <alignment horizontal="left" vertical="center" shrinkToFit="1"/>
      <protection locked="0"/>
    </xf>
    <xf numFmtId="0" fontId="12" fillId="0" borderId="0" xfId="0" applyFont="1">
      <alignment vertical="center"/>
    </xf>
    <xf numFmtId="41" fontId="10" fillId="0" borderId="0" xfId="0" applyNumberFormat="1" applyFont="1" applyAlignment="1">
      <alignment horizontal="center" vertical="center"/>
    </xf>
    <xf numFmtId="0" fontId="17" fillId="0" borderId="0" xfId="0" applyFont="1">
      <alignment vertical="center"/>
    </xf>
    <xf numFmtId="0" fontId="1" fillId="0" borderId="0" xfId="0" applyFont="1">
      <alignment vertical="center"/>
    </xf>
    <xf numFmtId="0" fontId="12" fillId="0" borderId="0" xfId="0" applyFont="1" applyAlignment="1">
      <alignment horizontal="left" vertical="center"/>
    </xf>
    <xf numFmtId="0" fontId="0" fillId="0" borderId="0" xfId="0" applyAlignment="1">
      <alignment horizontal="left" vertical="center"/>
    </xf>
    <xf numFmtId="41" fontId="12" fillId="0" borderId="0" xfId="0" applyNumberFormat="1" applyFont="1" applyAlignment="1">
      <alignment horizontal="center" vertical="center"/>
    </xf>
    <xf numFmtId="0" fontId="18" fillId="0" borderId="0" xfId="0" applyFont="1">
      <alignment vertical="center"/>
    </xf>
    <xf numFmtId="0" fontId="12" fillId="4" borderId="25" xfId="0" applyFont="1" applyFill="1" applyBorder="1" applyAlignment="1">
      <alignment horizontal="center" vertical="center"/>
    </xf>
    <xf numFmtId="0" fontId="12" fillId="4" borderId="26" xfId="0" applyFont="1" applyFill="1" applyBorder="1" applyAlignment="1">
      <alignment horizontal="center" vertical="center"/>
    </xf>
    <xf numFmtId="0" fontId="12" fillId="4" borderId="27" xfId="0" applyFont="1" applyFill="1" applyBorder="1" applyAlignment="1">
      <alignment horizontal="center" vertical="center"/>
    </xf>
    <xf numFmtId="0" fontId="0" fillId="0" borderId="0" xfId="0" applyAlignment="1">
      <alignment horizontal="center" vertical="center"/>
    </xf>
    <xf numFmtId="0" fontId="12" fillId="0" borderId="28" xfId="0" applyFont="1" applyBorder="1">
      <alignment vertical="center"/>
    </xf>
    <xf numFmtId="0" fontId="12" fillId="0" borderId="29" xfId="0" applyFont="1" applyBorder="1">
      <alignment vertical="center"/>
    </xf>
    <xf numFmtId="0" fontId="18" fillId="0" borderId="29" xfId="0" applyFont="1" applyBorder="1">
      <alignment vertical="center"/>
    </xf>
    <xf numFmtId="0" fontId="12" fillId="0" borderId="30" xfId="0" applyFont="1" applyBorder="1">
      <alignment vertical="center"/>
    </xf>
    <xf numFmtId="0" fontId="12" fillId="0" borderId="31" xfId="0" applyFont="1" applyBorder="1">
      <alignment vertical="center"/>
    </xf>
    <xf numFmtId="0" fontId="12" fillId="0" borderId="32" xfId="0" applyFont="1" applyBorder="1">
      <alignment vertical="center"/>
    </xf>
    <xf numFmtId="0" fontId="0" fillId="2" borderId="0" xfId="0" applyFill="1" applyProtection="1">
      <alignment vertical="center"/>
      <protection locked="0"/>
    </xf>
    <xf numFmtId="0" fontId="12" fillId="0" borderId="31" xfId="0" applyFont="1" applyBorder="1" applyAlignment="1">
      <alignment horizontal="left" vertical="center"/>
    </xf>
    <xf numFmtId="0" fontId="12" fillId="0" borderId="0" xfId="0" applyFont="1" applyAlignment="1">
      <alignment horizontal="left" vertical="center"/>
    </xf>
    <xf numFmtId="0" fontId="12" fillId="0" borderId="32" xfId="0" applyFont="1" applyBorder="1" applyAlignment="1">
      <alignment horizontal="left" vertical="center"/>
    </xf>
    <xf numFmtId="0" fontId="12" fillId="0" borderId="13" xfId="0" applyFont="1" applyBorder="1" applyAlignment="1">
      <alignment horizontal="left" vertical="center"/>
    </xf>
    <xf numFmtId="0" fontId="12" fillId="0" borderId="14" xfId="0" applyFont="1" applyBorder="1" applyAlignment="1">
      <alignment horizontal="left" vertical="center"/>
    </xf>
    <xf numFmtId="0" fontId="12" fillId="0" borderId="33" xfId="0" applyFont="1" applyBorder="1" applyAlignment="1">
      <alignment horizontal="left" vertical="center"/>
    </xf>
    <xf numFmtId="0" fontId="12" fillId="0" borderId="13" xfId="0" applyFont="1" applyBorder="1">
      <alignment vertical="center"/>
    </xf>
    <xf numFmtId="0" fontId="12" fillId="0" borderId="14" xfId="0" applyFont="1" applyBorder="1">
      <alignment vertical="center"/>
    </xf>
    <xf numFmtId="0" fontId="12" fillId="0" borderId="33" xfId="0" applyFont="1" applyBorder="1">
      <alignment vertical="center"/>
    </xf>
    <xf numFmtId="0" fontId="6" fillId="0" borderId="0" xfId="0" applyFont="1" applyAlignment="1">
      <alignment horizontal="left" vertical="center"/>
    </xf>
    <xf numFmtId="0" fontId="4" fillId="0" borderId="34" xfId="0" applyFont="1" applyBorder="1" applyAlignment="1">
      <alignment horizontal="left" vertical="top" wrapText="1"/>
    </xf>
    <xf numFmtId="0" fontId="0" fillId="5" borderId="0" xfId="0" applyFill="1">
      <alignment vertical="center"/>
    </xf>
    <xf numFmtId="0" fontId="0" fillId="6" borderId="0" xfId="0" applyFill="1">
      <alignment vertical="center"/>
    </xf>
    <xf numFmtId="0" fontId="19" fillId="6" borderId="0" xfId="0" applyFont="1" applyFill="1">
      <alignment vertical="center"/>
    </xf>
    <xf numFmtId="0" fontId="12" fillId="7" borderId="35" xfId="0" applyFont="1" applyFill="1" applyBorder="1" applyAlignment="1">
      <alignment horizontal="center" vertical="center" wrapText="1"/>
    </xf>
    <xf numFmtId="0" fontId="0" fillId="0" borderId="36" xfId="0" applyBorder="1">
      <alignment vertical="center"/>
    </xf>
    <xf numFmtId="0" fontId="12" fillId="7" borderId="30" xfId="0" applyFont="1" applyFill="1" applyBorder="1" applyAlignment="1">
      <alignment horizontal="center" vertical="center" wrapText="1"/>
    </xf>
    <xf numFmtId="0" fontId="12" fillId="7" borderId="25" xfId="0" applyFont="1" applyFill="1" applyBorder="1" applyAlignment="1">
      <alignment horizontal="center" vertical="center" wrapText="1"/>
    </xf>
    <xf numFmtId="0" fontId="12" fillId="7" borderId="27" xfId="0" applyFont="1" applyFill="1" applyBorder="1" applyAlignment="1">
      <alignment horizontal="center" vertical="center" wrapText="1"/>
    </xf>
    <xf numFmtId="0" fontId="17" fillId="7" borderId="35" xfId="0" applyFont="1" applyFill="1" applyBorder="1" applyAlignment="1">
      <alignment horizontal="center" vertical="center" wrapText="1"/>
    </xf>
    <xf numFmtId="0" fontId="17" fillId="7" borderId="37" xfId="0" applyFont="1" applyFill="1" applyBorder="1" applyAlignment="1">
      <alignment horizontal="center" vertical="center" wrapText="1"/>
    </xf>
    <xf numFmtId="0" fontId="12" fillId="7" borderId="38" xfId="0" applyFont="1" applyFill="1" applyBorder="1" applyAlignment="1">
      <alignment horizontal="center" vertical="center" wrapText="1"/>
    </xf>
    <xf numFmtId="0" fontId="0" fillId="0" borderId="39" xfId="0" applyBorder="1">
      <alignment vertical="center"/>
    </xf>
    <xf numFmtId="0" fontId="12" fillId="7" borderId="33" xfId="0" applyFont="1" applyFill="1" applyBorder="1" applyAlignment="1">
      <alignment horizontal="center" vertical="center" wrapText="1"/>
    </xf>
    <xf numFmtId="0" fontId="12" fillId="7" borderId="37"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0" fillId="7" borderId="38" xfId="0" applyFill="1" applyBorder="1" applyAlignment="1">
      <alignment horizontal="center" vertical="center" wrapText="1"/>
    </xf>
    <xf numFmtId="0" fontId="17" fillId="7" borderId="40" xfId="0" applyFont="1" applyFill="1" applyBorder="1" applyAlignment="1">
      <alignment horizontal="center" vertical="center" wrapText="1"/>
    </xf>
    <xf numFmtId="0" fontId="0" fillId="7" borderId="41" xfId="0" applyFill="1" applyBorder="1" applyAlignment="1">
      <alignment horizontal="center" vertical="center" wrapText="1"/>
    </xf>
    <xf numFmtId="0" fontId="12" fillId="0" borderId="42" xfId="0" applyFont="1" applyBorder="1" applyAlignment="1">
      <alignment horizontal="left" vertical="center"/>
    </xf>
    <xf numFmtId="0" fontId="0" fillId="0" borderId="43" xfId="0" applyBorder="1">
      <alignment vertical="center"/>
    </xf>
    <xf numFmtId="178" fontId="12" fillId="0" borderId="44" xfId="0" applyNumberFormat="1" applyFont="1" applyBorder="1" applyAlignment="1">
      <alignment vertical="center" shrinkToFit="1"/>
    </xf>
    <xf numFmtId="179" fontId="12" fillId="0" borderId="45" xfId="0" applyNumberFormat="1" applyFont="1" applyBorder="1" applyAlignment="1">
      <alignment vertical="center" shrinkToFit="1"/>
    </xf>
    <xf numFmtId="179" fontId="12" fillId="8" borderId="45" xfId="0" applyNumberFormat="1" applyFont="1" applyFill="1" applyBorder="1" applyAlignment="1">
      <alignment vertical="center" shrinkToFit="1"/>
    </xf>
    <xf numFmtId="180" fontId="12" fillId="0" borderId="42" xfId="0" applyNumberFormat="1" applyFont="1" applyBorder="1">
      <alignment vertical="center"/>
    </xf>
    <xf numFmtId="181" fontId="12" fillId="8" borderId="46" xfId="0" applyNumberFormat="1" applyFont="1" applyFill="1" applyBorder="1" applyAlignment="1">
      <alignment vertical="center" shrinkToFit="1"/>
    </xf>
    <xf numFmtId="0" fontId="12" fillId="0" borderId="47" xfId="0" applyFont="1" applyBorder="1" applyAlignment="1">
      <alignment horizontal="left" vertical="center"/>
    </xf>
    <xf numFmtId="0" fontId="0" fillId="0" borderId="48" xfId="0" applyBorder="1">
      <alignment vertical="center"/>
    </xf>
    <xf numFmtId="178" fontId="12" fillId="0" borderId="49" xfId="0" applyNumberFormat="1" applyFont="1" applyBorder="1" applyAlignment="1">
      <alignment vertical="center" shrinkToFit="1"/>
    </xf>
    <xf numFmtId="179" fontId="12" fillId="0" borderId="50" xfId="0" applyNumberFormat="1" applyFont="1" applyBorder="1" applyAlignment="1">
      <alignment vertical="center" shrinkToFit="1"/>
    </xf>
    <xf numFmtId="179" fontId="12" fillId="8" borderId="50" xfId="0" applyNumberFormat="1" applyFont="1" applyFill="1" applyBorder="1" applyAlignment="1">
      <alignment vertical="center" shrinkToFit="1"/>
    </xf>
    <xf numFmtId="180" fontId="12" fillId="0" borderId="47" xfId="0" applyNumberFormat="1" applyFont="1" applyBorder="1">
      <alignment vertical="center"/>
    </xf>
    <xf numFmtId="181" fontId="12" fillId="8" borderId="51" xfId="0" applyNumberFormat="1" applyFont="1" applyFill="1" applyBorder="1" applyAlignment="1">
      <alignment vertical="center" shrinkToFit="1"/>
    </xf>
    <xf numFmtId="0" fontId="12" fillId="0" borderId="52" xfId="0" applyFont="1" applyBorder="1" applyAlignment="1">
      <alignment horizontal="left" vertical="center"/>
    </xf>
    <xf numFmtId="0" fontId="0" fillId="0" borderId="53" xfId="0" applyBorder="1">
      <alignment vertical="center"/>
    </xf>
    <xf numFmtId="180" fontId="12" fillId="0" borderId="52" xfId="0" applyNumberFormat="1" applyFont="1" applyBorder="1">
      <alignment vertical="center"/>
    </xf>
    <xf numFmtId="181" fontId="12" fillId="8" borderId="54" xfId="0" applyNumberFormat="1" applyFont="1" applyFill="1" applyBorder="1" applyAlignment="1">
      <alignment vertical="center" shrinkToFit="1"/>
    </xf>
    <xf numFmtId="0" fontId="12" fillId="7" borderId="25" xfId="0" applyFont="1" applyFill="1" applyBorder="1" applyAlignment="1">
      <alignment horizontal="center" vertical="center"/>
    </xf>
    <xf numFmtId="0" fontId="0" fillId="0" borderId="26" xfId="0" applyBorder="1">
      <alignment vertical="center"/>
    </xf>
    <xf numFmtId="0" fontId="0" fillId="0" borderId="27" xfId="0" applyBorder="1">
      <alignment vertical="center"/>
    </xf>
    <xf numFmtId="179" fontId="12" fillId="0" borderId="34" xfId="0" applyNumberFormat="1" applyFont="1" applyBorder="1" applyAlignment="1">
      <alignment vertical="center" shrinkToFit="1"/>
    </xf>
    <xf numFmtId="179" fontId="12" fillId="8" borderId="34" xfId="0" applyNumberFormat="1" applyFont="1" applyFill="1" applyBorder="1" applyAlignment="1">
      <alignment vertical="center" shrinkToFit="1"/>
    </xf>
    <xf numFmtId="180" fontId="12" fillId="0" borderId="25" xfId="0" applyNumberFormat="1" applyFont="1" applyBorder="1">
      <alignment vertical="center"/>
    </xf>
    <xf numFmtId="181" fontId="12" fillId="8" borderId="34" xfId="0" applyNumberFormat="1" applyFont="1" applyFill="1" applyBorder="1" applyAlignment="1">
      <alignment vertical="center" shrinkToFit="1"/>
    </xf>
    <xf numFmtId="181" fontId="12" fillId="8" borderId="40" xfId="0" applyNumberFormat="1" applyFont="1" applyFill="1" applyBorder="1" applyAlignment="1">
      <alignment vertical="center" shrinkToFit="1"/>
    </xf>
    <xf numFmtId="0" fontId="10" fillId="6" borderId="0" xfId="0" applyFont="1" applyFill="1">
      <alignment vertical="center"/>
    </xf>
    <xf numFmtId="0" fontId="6" fillId="6" borderId="0" xfId="0" applyFont="1" applyFill="1">
      <alignment vertical="center"/>
    </xf>
    <xf numFmtId="182" fontId="10" fillId="8" borderId="34" xfId="0" applyNumberFormat="1" applyFont="1" applyFill="1" applyBorder="1">
      <alignment vertical="center"/>
    </xf>
    <xf numFmtId="0" fontId="20" fillId="6" borderId="0" xfId="0" applyFont="1" applyFill="1">
      <alignment vertical="center"/>
    </xf>
    <xf numFmtId="0" fontId="12" fillId="9" borderId="37" xfId="0" applyFont="1" applyFill="1" applyBorder="1" applyAlignment="1">
      <alignment horizontal="center" vertical="center" wrapText="1"/>
    </xf>
    <xf numFmtId="0" fontId="12" fillId="9" borderId="26" xfId="0" applyFont="1" applyFill="1" applyBorder="1" applyAlignment="1">
      <alignment horizontal="center" vertical="center" wrapText="1"/>
    </xf>
    <xf numFmtId="0" fontId="12" fillId="9" borderId="27" xfId="0" applyFont="1" applyFill="1" applyBorder="1" applyAlignment="1">
      <alignment horizontal="center" vertical="center" wrapText="1"/>
    </xf>
    <xf numFmtId="0" fontId="12" fillId="9" borderId="28" xfId="0" applyFont="1" applyFill="1" applyBorder="1" applyAlignment="1">
      <alignment horizontal="center" vertical="center" wrapText="1"/>
    </xf>
    <xf numFmtId="0" fontId="0" fillId="0" borderId="29" xfId="0" applyBorder="1">
      <alignment vertical="center"/>
    </xf>
    <xf numFmtId="0" fontId="0" fillId="0" borderId="30" xfId="0" applyBorder="1">
      <alignment vertical="center"/>
    </xf>
    <xf numFmtId="0" fontId="12" fillId="9" borderId="40" xfId="0" applyFont="1" applyFill="1" applyBorder="1" applyAlignment="1">
      <alignment horizontal="center" vertical="center" wrapText="1"/>
    </xf>
    <xf numFmtId="0" fontId="12" fillId="9" borderId="37" xfId="0" applyFont="1" applyFill="1" applyBorder="1" applyAlignment="1">
      <alignment horizontal="center" vertical="center" wrapText="1"/>
    </xf>
    <xf numFmtId="0" fontId="6" fillId="9" borderId="37" xfId="0" applyFont="1" applyFill="1" applyBorder="1" applyAlignment="1">
      <alignment horizontal="center" vertical="center" wrapText="1"/>
    </xf>
    <xf numFmtId="0" fontId="12" fillId="9" borderId="13" xfId="0" applyFont="1" applyFill="1" applyBorder="1" applyAlignment="1">
      <alignment horizontal="center" vertical="center" wrapText="1"/>
    </xf>
    <xf numFmtId="0" fontId="0" fillId="0" borderId="14" xfId="0" applyBorder="1">
      <alignment vertical="center"/>
    </xf>
    <xf numFmtId="0" fontId="0" fillId="0" borderId="33" xfId="0" applyBorder="1">
      <alignment vertical="center"/>
    </xf>
    <xf numFmtId="0" fontId="12" fillId="9" borderId="30" xfId="0" applyFont="1" applyFill="1" applyBorder="1" applyAlignment="1">
      <alignment horizontal="center" vertical="center" wrapText="1"/>
    </xf>
    <xf numFmtId="0" fontId="12" fillId="0" borderId="45" xfId="0" applyFont="1" applyBorder="1" applyAlignment="1">
      <alignment horizontal="left" vertical="center" shrinkToFit="1"/>
    </xf>
    <xf numFmtId="183" fontId="12" fillId="0" borderId="45" xfId="0" applyNumberFormat="1" applyFont="1" applyBorder="1" applyAlignment="1">
      <alignment vertical="center" shrinkToFit="1"/>
    </xf>
    <xf numFmtId="183" fontId="12" fillId="8" borderId="45" xfId="0" applyNumberFormat="1" applyFont="1" applyFill="1" applyBorder="1" applyAlignment="1">
      <alignment vertical="center" shrinkToFit="1"/>
    </xf>
    <xf numFmtId="0" fontId="12" fillId="0" borderId="35" xfId="0" applyFont="1" applyBorder="1" applyAlignment="1">
      <alignment horizontal="left" vertical="center"/>
    </xf>
    <xf numFmtId="0" fontId="0" fillId="0" borderId="55" xfId="0" applyBorder="1">
      <alignment vertical="center"/>
    </xf>
    <xf numFmtId="0" fontId="12" fillId="0" borderId="50" xfId="0" applyFont="1" applyBorder="1" applyAlignment="1">
      <alignment horizontal="left" vertical="center" shrinkToFit="1"/>
    </xf>
    <xf numFmtId="183" fontId="12" fillId="0" borderId="50" xfId="0" applyNumberFormat="1" applyFont="1" applyBorder="1" applyAlignment="1">
      <alignment vertical="center" shrinkToFit="1"/>
    </xf>
    <xf numFmtId="183" fontId="12" fillId="8" borderId="50" xfId="0" applyNumberFormat="1" applyFont="1" applyFill="1" applyBorder="1" applyAlignment="1">
      <alignment vertical="center" shrinkToFit="1"/>
    </xf>
    <xf numFmtId="0" fontId="0" fillId="0" borderId="56" xfId="0" applyBorder="1">
      <alignment vertical="center"/>
    </xf>
    <xf numFmtId="0" fontId="12" fillId="0" borderId="38" xfId="0" applyFont="1" applyBorder="1" applyAlignment="1">
      <alignment horizontal="left" vertical="center"/>
    </xf>
    <xf numFmtId="0" fontId="0" fillId="0" borderId="57" xfId="0" applyBorder="1">
      <alignment vertical="center"/>
    </xf>
    <xf numFmtId="0" fontId="12" fillId="9" borderId="25" xfId="0" applyFont="1" applyFill="1" applyBorder="1" applyAlignment="1">
      <alignment vertical="center" shrinkToFit="1"/>
    </xf>
    <xf numFmtId="183" fontId="12" fillId="0" borderId="34" xfId="0" applyNumberFormat="1" applyFont="1" applyBorder="1" applyAlignment="1">
      <alignment vertical="center" shrinkToFit="1"/>
    </xf>
    <xf numFmtId="183" fontId="12" fillId="8" borderId="34" xfId="0" applyNumberFormat="1" applyFont="1" applyFill="1" applyBorder="1" applyAlignment="1">
      <alignment vertical="center" shrinkToFit="1"/>
    </xf>
    <xf numFmtId="0" fontId="12" fillId="9" borderId="25" xfId="0" applyFont="1" applyFill="1" applyBorder="1">
      <alignment vertical="center"/>
    </xf>
    <xf numFmtId="0" fontId="0" fillId="7" borderId="25" xfId="0" applyFill="1" applyBorder="1">
      <alignment vertical="center"/>
    </xf>
    <xf numFmtId="0" fontId="0" fillId="7" borderId="27" xfId="0" applyFill="1" applyBorder="1">
      <alignment vertical="center"/>
    </xf>
    <xf numFmtId="0" fontId="0" fillId="0" borderId="34" xfId="0" applyBorder="1">
      <alignment vertical="center"/>
    </xf>
    <xf numFmtId="0" fontId="0" fillId="7" borderId="26" xfId="0" applyFill="1" applyBorder="1">
      <alignment vertical="center"/>
    </xf>
    <xf numFmtId="184" fontId="0" fillId="3" borderId="25" xfId="0" applyNumberFormat="1" applyFill="1" applyBorder="1">
      <alignment vertical="center"/>
    </xf>
    <xf numFmtId="0" fontId="0" fillId="3" borderId="25" xfId="0" applyFill="1" applyBorder="1">
      <alignment vertical="center"/>
    </xf>
    <xf numFmtId="0" fontId="0" fillId="3" borderId="28" xfId="0" applyFill="1" applyBorder="1">
      <alignment vertical="center"/>
    </xf>
    <xf numFmtId="0" fontId="0" fillId="0" borderId="31" xfId="0" applyBorder="1">
      <alignment vertical="center"/>
    </xf>
    <xf numFmtId="0" fontId="0" fillId="0" borderId="0" xfId="0">
      <alignment vertical="center"/>
    </xf>
    <xf numFmtId="0" fontId="0" fillId="0" borderId="32" xfId="0" applyBorder="1">
      <alignment vertical="center"/>
    </xf>
    <xf numFmtId="0" fontId="0" fillId="0" borderId="13" xfId="0" applyBorder="1">
      <alignment vertical="center"/>
    </xf>
  </cellXfs>
  <cellStyles count="1">
    <cellStyle name="標準" xfId="0" builtinId="0"/>
  </cellStyles>
  <dxfs count="4">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b/>
        <i val="0"/>
        <color theme="4"/>
      </font>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fmlaLink="$T$24" lockText="1" noThreeD="1"/>
</file>

<file path=xl/ctrlProps/ctrlProp20.xml><?xml version="1.0" encoding="utf-8"?>
<formControlPr xmlns="http://schemas.microsoft.com/office/spreadsheetml/2009/9/main" objectType="CheckBox" fmlaLink="$T$26" lockText="1" noThreeD="1"/>
</file>

<file path=xl/ctrlProps/ctrlProp21.xml><?xml version="1.0" encoding="utf-8"?>
<formControlPr xmlns="http://schemas.microsoft.com/office/spreadsheetml/2009/9/main" objectType="CheckBox" fmlaLink="$T$28" lockText="1" noThreeD="1"/>
</file>

<file path=xl/ctrlProps/ctrlProp22.xml><?xml version="1.0" encoding="utf-8"?>
<formControlPr xmlns="http://schemas.microsoft.com/office/spreadsheetml/2009/9/main" objectType="CheckBox" checked="Checked" fmlaLink="$T$25" lockText="1" noThreeD="1"/>
</file>

<file path=xl/ctrlProps/ctrlProp23.xml><?xml version="1.0" encoding="utf-8"?>
<formControlPr xmlns="http://schemas.microsoft.com/office/spreadsheetml/2009/9/main" objectType="CheckBox" fmlaLink="$T$29" lockText="1" noThreeD="1"/>
</file>

<file path=xl/ctrlProps/ctrlProp24.xml><?xml version="1.0" encoding="utf-8"?>
<formControlPr xmlns="http://schemas.microsoft.com/office/spreadsheetml/2009/9/main" objectType="CheckBox" checked="Checked" fmlaLink="$T$30" lockText="1" noThreeD="1"/>
</file>

<file path=xl/ctrlProps/ctrlProp25.xml><?xml version="1.0" encoding="utf-8"?>
<formControlPr xmlns="http://schemas.microsoft.com/office/spreadsheetml/2009/9/main" objectType="CheckBox" fmlaLink="#REF!" lockText="1" noThreeD="1"/>
</file>

<file path=xl/ctrlProps/ctrlProp26.xml><?xml version="1.0" encoding="utf-8"?>
<formControlPr xmlns="http://schemas.microsoft.com/office/spreadsheetml/2009/9/main" objectType="CheckBox" checked="Checked" fmlaLink="$T$34" lockText="1" noThreeD="1"/>
</file>

<file path=xl/ctrlProps/ctrlProp27.xml><?xml version="1.0" encoding="utf-8"?>
<formControlPr xmlns="http://schemas.microsoft.com/office/spreadsheetml/2009/9/main" objectType="CheckBox" checked="Checked" fmlaLink="$T$35" lockText="1" noThreeD="1"/>
</file>

<file path=xl/ctrlProps/ctrlProp28.xml><?xml version="1.0" encoding="utf-8"?>
<formControlPr xmlns="http://schemas.microsoft.com/office/spreadsheetml/2009/9/main" objectType="CheckBox" checked="Checked" fmlaLink="$T$36" lockText="1" noThreeD="1"/>
</file>

<file path=xl/ctrlProps/ctrlProp29.xml><?xml version="1.0" encoding="utf-8"?>
<formControlPr xmlns="http://schemas.microsoft.com/office/spreadsheetml/2009/9/main" objectType="CheckBox" fmlaLink="$T$38" lockText="1" noThreeD="1"/>
</file>

<file path=xl/ctrlProps/ctrlProp30.xml><?xml version="1.0" encoding="utf-8"?>
<formControlPr xmlns="http://schemas.microsoft.com/office/spreadsheetml/2009/9/main" objectType="CheckBox" fmlaLink="$T$39" lockText="1" noThreeD="1"/>
</file>

<file path=xl/ctrlProps/ctrlProp31.xml><?xml version="1.0" encoding="utf-8"?>
<formControlPr xmlns="http://schemas.microsoft.com/office/spreadsheetml/2009/9/main" objectType="CheckBox" fmlaLink="$T$40" lockText="1" noThreeD="1"/>
</file>

<file path=xl/ctrlProps/ctrlProp32.xml><?xml version="1.0" encoding="utf-8"?>
<formControlPr xmlns="http://schemas.microsoft.com/office/spreadsheetml/2009/9/main" objectType="CheckBox" checked="Checked" fmlaLink="$T$37" lockText="1" noThreeD="1"/>
</file>

<file path=xl/ctrlProps/ctrlProp33.xml><?xml version="1.0" encoding="utf-8"?>
<formControlPr xmlns="http://schemas.microsoft.com/office/spreadsheetml/2009/9/main" objectType="CheckBox" fmlaLink="$T$33" lockText="1" noThreeD="1"/>
</file>

<file path=xl/ctrlProps/ctrlProp34.xml><?xml version="1.0" encoding="utf-8"?>
<formControlPr xmlns="http://schemas.microsoft.com/office/spreadsheetml/2009/9/main" objectType="CheckBox" checked="Checked" fmlaLink="$T$31" lockText="1" noThreeD="1"/>
</file>

<file path=xl/ctrlProps/ctrlProp35.xml><?xml version="1.0" encoding="utf-8"?>
<formControlPr xmlns="http://schemas.microsoft.com/office/spreadsheetml/2009/9/main" objectType="CheckBox" fmlaLink="$T$32"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1771650</xdr:colOff>
          <xdr:row>25</xdr:row>
          <xdr:rowOff>161925</xdr:rowOff>
        </xdr:from>
        <xdr:to>
          <xdr:col>2</xdr:col>
          <xdr:colOff>38100</xdr:colOff>
          <xdr:row>28</xdr:row>
          <xdr:rowOff>123825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DD4DA87A-2B2D-4B01-AA79-BCDD73B994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1771650</xdr:colOff>
          <xdr:row>28</xdr:row>
          <xdr:rowOff>180975</xdr:rowOff>
        </xdr:from>
        <xdr:to>
          <xdr:col>2</xdr:col>
          <xdr:colOff>38100</xdr:colOff>
          <xdr:row>30</xdr:row>
          <xdr:rowOff>9525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BB624094-F795-41AD-BAC7-A4A781242DA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1771650</xdr:colOff>
          <xdr:row>27</xdr:row>
          <xdr:rowOff>104775</xdr:rowOff>
        </xdr:from>
        <xdr:to>
          <xdr:col>2</xdr:col>
          <xdr:colOff>38100</xdr:colOff>
          <xdr:row>29</xdr:row>
          <xdr:rowOff>104775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7B9CD779-050A-4717-8613-6589229DEAD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1771650</xdr:colOff>
          <xdr:row>30</xdr:row>
          <xdr:rowOff>219075</xdr:rowOff>
        </xdr:from>
        <xdr:to>
          <xdr:col>2</xdr:col>
          <xdr:colOff>38100</xdr:colOff>
          <xdr:row>32</xdr:row>
          <xdr:rowOff>76200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3DA09010-4216-4375-9714-9C60C9F98F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1771650</xdr:colOff>
          <xdr:row>39</xdr:row>
          <xdr:rowOff>0</xdr:rowOff>
        </xdr:from>
        <xdr:to>
          <xdr:col>2</xdr:col>
          <xdr:colOff>38100</xdr:colOff>
          <xdr:row>40</xdr:row>
          <xdr:rowOff>9525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B24D5647-22C1-42FF-8E48-EED829A57B9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742950</xdr:colOff>
          <xdr:row>27</xdr:row>
          <xdr:rowOff>152400</xdr:rowOff>
        </xdr:from>
        <xdr:to>
          <xdr:col>3</xdr:col>
          <xdr:colOff>990600</xdr:colOff>
          <xdr:row>29</xdr:row>
          <xdr:rowOff>47625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5F418DAD-1A3C-429B-9DF4-3B9A72C435B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742950</xdr:colOff>
          <xdr:row>26</xdr:row>
          <xdr:rowOff>19050</xdr:rowOff>
        </xdr:from>
        <xdr:to>
          <xdr:col>3</xdr:col>
          <xdr:colOff>990600</xdr:colOff>
          <xdr:row>28</xdr:row>
          <xdr:rowOff>66675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EE224C19-2657-459B-91C1-F4D750FAE91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1771650</xdr:colOff>
          <xdr:row>34</xdr:row>
          <xdr:rowOff>209550</xdr:rowOff>
        </xdr:from>
        <xdr:to>
          <xdr:col>2</xdr:col>
          <xdr:colOff>38100</xdr:colOff>
          <xdr:row>35</xdr:row>
          <xdr:rowOff>228600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D8B81AEE-EE4D-4DDC-AB29-A4ABC0C49FE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1771650</xdr:colOff>
          <xdr:row>40</xdr:row>
          <xdr:rowOff>200025</xdr:rowOff>
        </xdr:from>
        <xdr:to>
          <xdr:col>2</xdr:col>
          <xdr:colOff>38100</xdr:colOff>
          <xdr:row>42</xdr:row>
          <xdr:rowOff>57150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32C1F172-6D85-4CA8-822A-24E73773B7A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1771650</xdr:colOff>
          <xdr:row>37</xdr:row>
          <xdr:rowOff>133350</xdr:rowOff>
        </xdr:from>
        <xdr:to>
          <xdr:col>2</xdr:col>
          <xdr:colOff>38100</xdr:colOff>
          <xdr:row>39</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18795582-41E1-4F1D-AB9D-449ED4FDDCB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1771650</xdr:colOff>
          <xdr:row>40</xdr:row>
          <xdr:rowOff>19050</xdr:rowOff>
        </xdr:from>
        <xdr:to>
          <xdr:col>2</xdr:col>
          <xdr:colOff>38100</xdr:colOff>
          <xdr:row>40</xdr:row>
          <xdr:rowOff>228600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4D8D86C3-AA14-46E5-BAA3-6ACBEE3DE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1771650</xdr:colOff>
          <xdr:row>32</xdr:row>
          <xdr:rowOff>962025</xdr:rowOff>
        </xdr:from>
        <xdr:to>
          <xdr:col>2</xdr:col>
          <xdr:colOff>38100</xdr:colOff>
          <xdr:row>34</xdr:row>
          <xdr:rowOff>47625</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306A0D76-DEE4-49A3-B1CB-2A3DF3C51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1771650</xdr:colOff>
          <xdr:row>33</xdr:row>
          <xdr:rowOff>190500</xdr:rowOff>
        </xdr:from>
        <xdr:to>
          <xdr:col>2</xdr:col>
          <xdr:colOff>38100</xdr:colOff>
          <xdr:row>35</xdr:row>
          <xdr:rowOff>19050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D72819C9-E4B8-4D9D-999B-1907AD85DCE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1685365</xdr:colOff>
      <xdr:row>26</xdr:row>
      <xdr:rowOff>40822</xdr:rowOff>
    </xdr:from>
    <xdr:to>
      <xdr:col>8</xdr:col>
      <xdr:colOff>272143</xdr:colOff>
      <xdr:row>29</xdr:row>
      <xdr:rowOff>299356</xdr:rowOff>
    </xdr:to>
    <xdr:sp macro="" textlink="">
      <xdr:nvSpPr>
        <xdr:cNvPr id="2" name="正方形/長方形 1">
          <a:extLst>
            <a:ext uri="{FF2B5EF4-FFF2-40B4-BE49-F238E27FC236}">
              <a16:creationId xmlns:a16="http://schemas.microsoft.com/office/drawing/2014/main" id="{D11F501C-9A84-4935-BBB7-E61A7EDE5060}"/>
            </a:ext>
          </a:extLst>
        </xdr:cNvPr>
        <xdr:cNvSpPr/>
      </xdr:nvSpPr>
      <xdr:spPr>
        <a:xfrm>
          <a:off x="1942540" y="7384597"/>
          <a:ext cx="6759228" cy="763359"/>
        </a:xfrm>
        <a:prstGeom prst="rect">
          <a:avLst/>
        </a:prstGeom>
        <a:noFill/>
        <a:ln w="19050">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1676400</xdr:colOff>
      <xdr:row>30</xdr:row>
      <xdr:rowOff>19050</xdr:rowOff>
    </xdr:from>
    <xdr:to>
      <xdr:col>10</xdr:col>
      <xdr:colOff>272143</xdr:colOff>
      <xdr:row>32</xdr:row>
      <xdr:rowOff>76200</xdr:rowOff>
    </xdr:to>
    <xdr:sp macro="" textlink="">
      <xdr:nvSpPr>
        <xdr:cNvPr id="3" name="正方形/長方形 2">
          <a:extLst>
            <a:ext uri="{FF2B5EF4-FFF2-40B4-BE49-F238E27FC236}">
              <a16:creationId xmlns:a16="http://schemas.microsoft.com/office/drawing/2014/main" id="{6EAFEB9B-3E1D-43F0-8E6B-51D6FE62EFC7}"/>
            </a:ext>
          </a:extLst>
        </xdr:cNvPr>
        <xdr:cNvSpPr/>
      </xdr:nvSpPr>
      <xdr:spPr>
        <a:xfrm>
          <a:off x="1933575" y="8191500"/>
          <a:ext cx="11092543" cy="514350"/>
        </a:xfrm>
        <a:prstGeom prst="rect">
          <a:avLst/>
        </a:prstGeom>
        <a:noFill/>
        <a:ln w="19050">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0</xdr:col>
          <xdr:colOff>95250</xdr:colOff>
          <xdr:row>18</xdr:row>
          <xdr:rowOff>485775</xdr:rowOff>
        </xdr:from>
        <xdr:to>
          <xdr:col>1</xdr:col>
          <xdr:colOff>247650</xdr:colOff>
          <xdr:row>21</xdr:row>
          <xdr:rowOff>38100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F00E843F-D6AE-43DA-87BC-CE44AF6BD07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95250</xdr:colOff>
          <xdr:row>16</xdr:row>
          <xdr:rowOff>104775</xdr:rowOff>
        </xdr:from>
        <xdr:to>
          <xdr:col>1</xdr:col>
          <xdr:colOff>257175</xdr:colOff>
          <xdr:row>18</xdr:row>
          <xdr:rowOff>104775</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DE39FB38-A38B-471C-B422-ADFC6E49198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1057275</xdr:colOff>
      <xdr:row>32</xdr:row>
      <xdr:rowOff>171450</xdr:rowOff>
    </xdr:from>
    <xdr:to>
      <xdr:col>7</xdr:col>
      <xdr:colOff>1019175</xdr:colOff>
      <xdr:row>34</xdr:row>
      <xdr:rowOff>57149</xdr:rowOff>
    </xdr:to>
    <xdr:grpSp>
      <xdr:nvGrpSpPr>
        <xdr:cNvPr id="4" name="グループ化 3">
          <a:extLst>
            <a:ext uri="{FF2B5EF4-FFF2-40B4-BE49-F238E27FC236}">
              <a16:creationId xmlns:a16="http://schemas.microsoft.com/office/drawing/2014/main" id="{3FFA0E99-06A6-4DF3-844F-CF24B08BD7AE}"/>
            </a:ext>
          </a:extLst>
        </xdr:cNvPr>
        <xdr:cNvGrpSpPr/>
      </xdr:nvGrpSpPr>
      <xdr:grpSpPr>
        <a:xfrm>
          <a:off x="3295650" y="8801100"/>
          <a:ext cx="4838700" cy="1133474"/>
          <a:chOff x="3295650" y="8934450"/>
          <a:chExt cx="5181600" cy="1133474"/>
        </a:xfrm>
      </xdr:grpSpPr>
      <xdr:sp macro="" textlink="">
        <xdr:nvSpPr>
          <xdr:cNvPr id="5" name="テキスト ボックス 4">
            <a:extLst>
              <a:ext uri="{FF2B5EF4-FFF2-40B4-BE49-F238E27FC236}">
                <a16:creationId xmlns:a16="http://schemas.microsoft.com/office/drawing/2014/main" id="{862B5127-40C2-270F-36B1-0388BA141F0A}"/>
              </a:ext>
            </a:extLst>
          </xdr:cNvPr>
          <xdr:cNvSpPr txBox="1"/>
        </xdr:nvSpPr>
        <xdr:spPr>
          <a:xfrm>
            <a:off x="3295650" y="9429749"/>
            <a:ext cx="5181600" cy="638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latin typeface="メイリオ" panose="020B0604030504040204" pitchFamily="50" charset="-128"/>
                <a:ea typeface="メイリオ" panose="020B0604030504040204" pitchFamily="50" charset="-128"/>
              </a:rPr>
              <a:t>＜点線内の機器等の導入に際し、必要な場合のみチェックすること＞</a:t>
            </a:r>
          </a:p>
        </xdr:txBody>
      </xdr:sp>
      <xdr:sp macro="" textlink="">
        <xdr:nvSpPr>
          <xdr:cNvPr id="6" name="下矢印 3">
            <a:extLst>
              <a:ext uri="{FF2B5EF4-FFF2-40B4-BE49-F238E27FC236}">
                <a16:creationId xmlns:a16="http://schemas.microsoft.com/office/drawing/2014/main" id="{86D75499-27D1-6786-A377-AEFD8DD19954}"/>
              </a:ext>
            </a:extLst>
          </xdr:cNvPr>
          <xdr:cNvSpPr/>
        </xdr:nvSpPr>
        <xdr:spPr>
          <a:xfrm>
            <a:off x="4581525" y="8934450"/>
            <a:ext cx="571500" cy="457200"/>
          </a:xfrm>
          <a:prstGeom prst="downArrow">
            <a:avLst/>
          </a:prstGeom>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0</xdr:col>
          <xdr:colOff>95250</xdr:colOff>
          <xdr:row>18</xdr:row>
          <xdr:rowOff>66675</xdr:rowOff>
        </xdr:from>
        <xdr:to>
          <xdr:col>1</xdr:col>
          <xdr:colOff>133350</xdr:colOff>
          <xdr:row>18</xdr:row>
          <xdr:rowOff>476250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94D591E6-87BE-41FC-BB05-F234927263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95250</xdr:colOff>
          <xdr:row>21</xdr:row>
          <xdr:rowOff>0</xdr:rowOff>
        </xdr:from>
        <xdr:to>
          <xdr:col>1</xdr:col>
          <xdr:colOff>133350</xdr:colOff>
          <xdr:row>22</xdr:row>
          <xdr:rowOff>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8E6F0C44-13E3-495A-908F-4F5C0B8CA45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1771650</xdr:colOff>
          <xdr:row>29</xdr:row>
          <xdr:rowOff>304800</xdr:rowOff>
        </xdr:from>
        <xdr:to>
          <xdr:col>2</xdr:col>
          <xdr:colOff>38100</xdr:colOff>
          <xdr:row>31</xdr:row>
          <xdr:rowOff>47625</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836282B7-26BF-4C8B-8EE1-DD913C3392F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45</xdr:row>
          <xdr:rowOff>0</xdr:rowOff>
        </xdr:from>
        <xdr:to>
          <xdr:col>2</xdr:col>
          <xdr:colOff>190500</xdr:colOff>
          <xdr:row>46</xdr:row>
          <xdr:rowOff>9525</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5C156F66-CAA0-4105-B76D-2E59BEA5A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１　導入費用が高額である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46</xdr:row>
          <xdr:rowOff>190500</xdr:rowOff>
        </xdr:from>
        <xdr:to>
          <xdr:col>2</xdr:col>
          <xdr:colOff>438150</xdr:colOff>
          <xdr:row>48</xdr:row>
          <xdr:rowOff>19050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55F9B098-C15E-4EA0-B479-EBBADFADE1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３　機器が現場のニーズにあっていない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48</xdr:row>
          <xdr:rowOff>9525</xdr:rowOff>
        </xdr:from>
        <xdr:to>
          <xdr:col>2</xdr:col>
          <xdr:colOff>247650</xdr:colOff>
          <xdr:row>49</xdr:row>
          <xdr:rowOff>9525</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1D5DA749-CE48-46DB-B9D6-4F5171F97E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４　利用者・職員の安全面に不安がある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45</xdr:row>
          <xdr:rowOff>219075</xdr:rowOff>
        </xdr:from>
        <xdr:to>
          <xdr:col>2</xdr:col>
          <xdr:colOff>438150</xdr:colOff>
          <xdr:row>47</xdr:row>
          <xdr:rowOff>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34028EB4-0A01-48A7-B3F4-E9A1960193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２　機器に関する情報が少ない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48</xdr:row>
          <xdr:rowOff>219075</xdr:rowOff>
        </xdr:from>
        <xdr:to>
          <xdr:col>2</xdr:col>
          <xdr:colOff>600075</xdr:colOff>
          <xdr:row>50</xdr:row>
          <xdr:rowOff>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F4E60646-7F0E-49C5-AB9A-A7181633A7D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５　設置場所や準備・点検等、維持管理が大変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790575</xdr:colOff>
          <xdr:row>44</xdr:row>
          <xdr:rowOff>219075</xdr:rowOff>
        </xdr:from>
        <xdr:to>
          <xdr:col>5</xdr:col>
          <xdr:colOff>800100</xdr:colOff>
          <xdr:row>46</xdr:row>
          <xdr:rowOff>9525</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5C8C5EC0-9A6A-441C-89BA-EE17D6AFA0F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６　使い方の周知や教育・研修等の業務改革の必要性がある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790575</xdr:colOff>
          <xdr:row>48</xdr:row>
          <xdr:rowOff>200025</xdr:rowOff>
        </xdr:from>
        <xdr:to>
          <xdr:col>3</xdr:col>
          <xdr:colOff>628650</xdr:colOff>
          <xdr:row>49</xdr:row>
          <xdr:rowOff>228600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AB516667-C596-433A-9DC1-6108268CD7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１０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45</xdr:row>
          <xdr:rowOff>28575</xdr:rowOff>
        </xdr:from>
        <xdr:to>
          <xdr:col>8</xdr:col>
          <xdr:colOff>38100</xdr:colOff>
          <xdr:row>45</xdr:row>
          <xdr:rowOff>219075</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28C0F824-F68E-4185-B9DE-065DE74E69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１　ケアの質の向上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46</xdr:row>
          <xdr:rowOff>76200</xdr:rowOff>
        </xdr:from>
        <xdr:to>
          <xdr:col>9</xdr:col>
          <xdr:colOff>219075</xdr:colOff>
          <xdr:row>47</xdr:row>
          <xdr:rowOff>95250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CC9AD0C-B6F1-4C88-B40D-DA11C9FA5EC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２　職員の負担軽減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47</xdr:row>
          <xdr:rowOff>19050</xdr:rowOff>
        </xdr:from>
        <xdr:to>
          <xdr:col>9</xdr:col>
          <xdr:colOff>28575</xdr:colOff>
          <xdr:row>48</xdr:row>
          <xdr:rowOff>95250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9663B86D-43D8-48B8-AAF7-4868BED505A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３　業務の効率化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46</xdr:row>
          <xdr:rowOff>47625</xdr:rowOff>
        </xdr:from>
        <xdr:to>
          <xdr:col>9</xdr:col>
          <xdr:colOff>3019425</xdr:colOff>
          <xdr:row>47</xdr:row>
          <xdr:rowOff>66675</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85695D42-B297-4884-9782-3B7276E01D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５　職員の確保・離職防止・定着に資する取組の推進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47</xdr:row>
          <xdr:rowOff>19050</xdr:rowOff>
        </xdr:from>
        <xdr:to>
          <xdr:col>9</xdr:col>
          <xdr:colOff>2647950</xdr:colOff>
          <xdr:row>48</xdr:row>
          <xdr:rowOff>114300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1264EA5C-5072-452B-A63D-F8417359EDC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６　ヒヤリハット・介護事故の防止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48</xdr:row>
          <xdr:rowOff>38100</xdr:rowOff>
        </xdr:from>
        <xdr:to>
          <xdr:col>9</xdr:col>
          <xdr:colOff>1285875</xdr:colOff>
          <xdr:row>49</xdr:row>
          <xdr:rowOff>76200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37E4A630-96E9-4571-A838-DA46CF681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48</xdr:row>
          <xdr:rowOff>28575</xdr:rowOff>
        </xdr:from>
        <xdr:to>
          <xdr:col>9</xdr:col>
          <xdr:colOff>333375</xdr:colOff>
          <xdr:row>49</xdr:row>
          <xdr:rowOff>57150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B8652342-042E-47A8-BFC9-EA4C292A17E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４　会議や他職種連携におけるICTの活用</a:t>
              </a:r>
            </a:p>
          </xdr:txBody>
        </xdr:sp>
        <xdr:clientData/>
      </xdr:twoCellAnchor>
    </mc:Choice>
    <mc:Fallback/>
  </mc:AlternateContent>
  <xdr:twoCellAnchor>
    <xdr:from>
      <xdr:col>7</xdr:col>
      <xdr:colOff>163287</xdr:colOff>
      <xdr:row>45</xdr:row>
      <xdr:rowOff>176893</xdr:rowOff>
    </xdr:from>
    <xdr:to>
      <xdr:col>13</xdr:col>
      <xdr:colOff>-1</xdr:colOff>
      <xdr:row>46</xdr:row>
      <xdr:rowOff>171450</xdr:rowOff>
    </xdr:to>
    <xdr:sp macro="" textlink="">
      <xdr:nvSpPr>
        <xdr:cNvPr id="7" name="テキスト ボックス 6">
          <a:extLst>
            <a:ext uri="{FF2B5EF4-FFF2-40B4-BE49-F238E27FC236}">
              <a16:creationId xmlns:a16="http://schemas.microsoft.com/office/drawing/2014/main" id="{91A1D242-C5E0-4B91-9116-B9146E44D136}"/>
            </a:ext>
          </a:extLst>
        </xdr:cNvPr>
        <xdr:cNvSpPr txBox="1"/>
      </xdr:nvSpPr>
      <xdr:spPr>
        <a:xfrm>
          <a:off x="7278462" y="12502243"/>
          <a:ext cx="7113812" cy="2326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（利用者の自立支援、社会参加・コミュニケーション機会の増加に向けたケアの実施、根拠に基づいた支援の実施等）</a:t>
          </a:r>
        </a:p>
      </xdr:txBody>
    </xdr:sp>
    <xdr:clientData/>
  </xdr:twoCellAnchor>
  <mc:AlternateContent xmlns:mc="http://schemas.openxmlformats.org/markup-compatibility/2006">
    <mc:Choice xmlns:a14="http://schemas.microsoft.com/office/drawing/2010/main" Requires="a14">
      <xdr:twoCellAnchor editAs="oneCell">
        <xdr:from>
          <xdr:col>2</xdr:col>
          <xdr:colOff>790575</xdr:colOff>
          <xdr:row>47</xdr:row>
          <xdr:rowOff>161925</xdr:rowOff>
        </xdr:from>
        <xdr:to>
          <xdr:col>5</xdr:col>
          <xdr:colOff>400050</xdr:colOff>
          <xdr:row>48</xdr:row>
          <xdr:rowOff>209550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F27BB36-1183-4524-8558-C3821B5C5DF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９　導入・活用する事に利用者・職員に抵抗感があった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790575</xdr:colOff>
          <xdr:row>45</xdr:row>
          <xdr:rowOff>200025</xdr:rowOff>
        </xdr:from>
        <xdr:to>
          <xdr:col>5</xdr:col>
          <xdr:colOff>885825</xdr:colOff>
          <xdr:row>46</xdr:row>
          <xdr:rowOff>200025</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5BF2D3C6-E00B-4DCE-9A68-826F6E38CCE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７　法人または施設・事業所としての具体的な方針が足りない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790575</xdr:colOff>
          <xdr:row>46</xdr:row>
          <xdr:rowOff>171450</xdr:rowOff>
        </xdr:from>
        <xdr:to>
          <xdr:col>4</xdr:col>
          <xdr:colOff>876300</xdr:colOff>
          <xdr:row>48</xdr:row>
          <xdr:rowOff>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B0158BB1-BFCD-4673-A59E-1B260B953DC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８　機器を活用するための人員体制が足りない</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ER\AppData\Local\Microsoft\Windows\INetCache\Content.Outlook\64RK0PSD\03_&#12304;1217&#35330;&#27491;&#29256;&#12305;(&#31532;&#65299;&#21495;&#27096;&#24335;%20&#21029;&#32025;&#65297;&#12539;&#65298;&#12539;&#65299;)&#23455;&#32318;&#22577;&#21578;&#26360;&#12539;&#32076;&#36027;&#22577;&#21578;&#26360;&#12539;&#21454;&#25903;&#27770;&#31639;&#26360;.xlsx" TargetMode="External"/><Relationship Id="rId1" Type="http://schemas.openxmlformats.org/officeDocument/2006/relationships/externalLinkPath" Target="file:///C:\Users\USER\AppData\Local\Microsoft\Windows\INetCache\Content.Outlook\64RK0PSD\03_&#12304;1217&#35330;&#27491;&#29256;&#12305;(&#31532;&#65299;&#21495;&#27096;&#24335;%20&#21029;&#32025;&#65297;&#12539;&#65298;&#12539;&#65299;)&#23455;&#32318;&#22577;&#21578;&#26360;&#12539;&#32076;&#36027;&#22577;&#21578;&#26360;&#12539;&#21454;&#25903;&#27770;&#31639;&#2636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enlsv\&#29983;&#28079;&#23398;&#32722;&#35506;&#20849;&#36890;\&#23478;&#24237;&#25391;&#33288;\&#12415;&#12406;&#65306;&#12487;&#12473;&#12463;&#12488;&#12483;&#12503;&#12501;&#12457;&#12523;&#12480;&#12540;\&#37117;&#36947;&#24220;&#30476;&#29031;&#20250;\&#20877;&#22996;&#35351;&#21332;&#35696;&#20250;&#35519;&#12409;\&#65296;&#65304;&#33576;&#22478;&#30476;&#65306;&#21029;&#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heet1"/>
      <sheetName val="第３号様式(別紙1-１)介護ロボット等導入 実績報告書"/>
      <sheetName val="第３号様式(別紙２-１)　介護ロボット等導入 経費報告書"/>
      <sheetName val="第３号様式(別紙１-２)　ICT導入 実績報告書 "/>
      <sheetName val="第３号様式(別紙２-２)　ICT導入 経費報告書"/>
      <sheetName val="第３号様式(別紙１-３)　パッケージ型導入 実績報告書"/>
      <sheetName val="第３号様式(別紙２-３)　パッケージ型導入 経費報告書"/>
      <sheetName val="★第３号様式(別紙3)　収支決算書"/>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集計表１"/>
      <sheetName val="集計表２"/>
      <sheetName val="Sheet2"/>
      <sheetName val="リスト参照"/>
      <sheetName val="Sheet1"/>
      <sheetName val="様式2-1-①・②"/>
      <sheetName val="リスト"/>
      <sheetName val="参考"/>
      <sheetName val="Sheet3"/>
    </sheetNames>
    <sheetDataSet>
      <sheetData sheetId="0" refreshError="1"/>
      <sheetData sheetId="1" refreshError="1">
        <row r="4">
          <cell r="E4" t="str">
            <v>協議会</v>
          </cell>
          <cell r="F4" t="str">
            <v>サポーターリーダー</v>
          </cell>
          <cell r="G4">
            <v>0</v>
          </cell>
          <cell r="H4">
            <v>0</v>
          </cell>
          <cell r="I4">
            <v>0</v>
          </cell>
          <cell r="J4">
            <v>0</v>
          </cell>
          <cell r="K4">
            <v>0</v>
          </cell>
          <cell r="L4">
            <v>0</v>
          </cell>
          <cell r="M4">
            <v>0</v>
          </cell>
          <cell r="N4">
            <v>0</v>
          </cell>
          <cell r="O4">
            <v>0</v>
          </cell>
          <cell r="P4">
            <v>0</v>
          </cell>
          <cell r="Q4">
            <v>0</v>
          </cell>
          <cell r="R4" t="str">
            <v>サポーターリーダー</v>
          </cell>
        </row>
        <row r="5">
          <cell r="C5" t="str">
            <v>諸謝金</v>
          </cell>
          <cell r="D5" t="str">
            <v>旅費</v>
          </cell>
          <cell r="E5" t="str">
            <v>消耗品費</v>
          </cell>
          <cell r="F5" t="str">
            <v>印刷製本</v>
          </cell>
          <cell r="G5" t="str">
            <v>通信運搬</v>
          </cell>
          <cell r="H5" t="str">
            <v>借料損料</v>
          </cell>
          <cell r="I5" t="str">
            <v>会議費</v>
          </cell>
          <cell r="J5" t="str">
            <v>賃金</v>
          </cell>
          <cell r="K5" t="str">
            <v>保険料</v>
          </cell>
          <cell r="L5" t="str">
            <v>雑役務</v>
          </cell>
          <cell r="M5" t="str">
            <v>小計</v>
          </cell>
          <cell r="N5" t="str">
            <v>講座数</v>
          </cell>
          <cell r="O5" t="str">
            <v>リーダー</v>
          </cell>
          <cell r="P5" t="str">
            <v>諸謝金</v>
          </cell>
          <cell r="Q5" t="str">
            <v>旅費</v>
          </cell>
          <cell r="R5" t="str">
            <v>消耗品費</v>
          </cell>
          <cell r="S5" t="str">
            <v>印刷製本</v>
          </cell>
          <cell r="T5" t="str">
            <v>通信運搬</v>
          </cell>
          <cell r="U5" t="str">
            <v>借料損料</v>
          </cell>
          <cell r="V5" t="str">
            <v>会議費</v>
          </cell>
          <cell r="W5" t="str">
            <v>賃金</v>
          </cell>
          <cell r="X5" t="str">
            <v>保険料</v>
          </cell>
          <cell r="Y5" t="str">
            <v>雑役務</v>
          </cell>
          <cell r="Z5" t="str">
            <v>小計</v>
          </cell>
          <cell r="AA5" t="str">
            <v>講座数</v>
          </cell>
          <cell r="AB5" t="str">
            <v>総回数</v>
          </cell>
          <cell r="AC5" t="str">
            <v>諸謝金</v>
          </cell>
          <cell r="AD5" t="str">
            <v>旅費</v>
          </cell>
        </row>
        <row r="6">
          <cell r="A6">
            <v>1</v>
          </cell>
          <cell r="B6" t="str">
            <v>　水戸市</v>
          </cell>
          <cell r="C6">
            <v>0</v>
          </cell>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row>
        <row r="7">
          <cell r="A7">
            <v>2</v>
          </cell>
          <cell r="B7" t="str">
            <v>　日立市</v>
          </cell>
          <cell r="C7">
            <v>0</v>
          </cell>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row>
        <row r="8">
          <cell r="A8">
            <v>3</v>
          </cell>
          <cell r="B8" t="str">
            <v>　土浦市</v>
          </cell>
          <cell r="C8">
            <v>18000</v>
          </cell>
          <cell r="D8">
            <v>10600</v>
          </cell>
          <cell r="E8">
            <v>10600</v>
          </cell>
          <cell r="F8">
            <v>37217</v>
          </cell>
          <cell r="G8">
            <v>0</v>
          </cell>
          <cell r="H8">
            <v>17</v>
          </cell>
          <cell r="I8">
            <v>8617</v>
          </cell>
          <cell r="J8">
            <v>119000</v>
          </cell>
          <cell r="K8">
            <v>0</v>
          </cell>
          <cell r="L8">
            <v>0</v>
          </cell>
          <cell r="M8">
            <v>37217</v>
          </cell>
          <cell r="N8">
            <v>0</v>
          </cell>
          <cell r="O8">
            <v>0</v>
          </cell>
          <cell r="P8">
            <v>0</v>
          </cell>
          <cell r="Q8">
            <v>0</v>
          </cell>
          <cell r="R8">
            <v>0</v>
          </cell>
          <cell r="S8">
            <v>0</v>
          </cell>
          <cell r="T8">
            <v>0</v>
          </cell>
          <cell r="U8">
            <v>0</v>
          </cell>
          <cell r="V8">
            <v>0</v>
          </cell>
          <cell r="W8">
            <v>0</v>
          </cell>
          <cell r="X8">
            <v>0</v>
          </cell>
          <cell r="Y8">
            <v>0</v>
          </cell>
          <cell r="Z8">
            <v>0</v>
          </cell>
          <cell r="AA8">
            <v>17</v>
          </cell>
          <cell r="AB8">
            <v>17</v>
          </cell>
          <cell r="AC8">
            <v>119000</v>
          </cell>
        </row>
        <row r="9">
          <cell r="A9">
            <v>4</v>
          </cell>
          <cell r="B9" t="str">
            <v>　古河市</v>
          </cell>
          <cell r="C9">
            <v>0</v>
          </cell>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row>
        <row r="10">
          <cell r="A10">
            <v>5</v>
          </cell>
          <cell r="B10" t="str">
            <v>　石岡市</v>
          </cell>
          <cell r="C10">
            <v>18000</v>
          </cell>
          <cell r="D10">
            <v>2000</v>
          </cell>
          <cell r="E10">
            <v>2000</v>
          </cell>
          <cell r="F10">
            <v>0</v>
          </cell>
          <cell r="G10">
            <v>13</v>
          </cell>
          <cell r="H10">
            <v>13</v>
          </cell>
          <cell r="I10">
            <v>195000</v>
          </cell>
          <cell r="J10">
            <v>0</v>
          </cell>
          <cell r="K10">
            <v>0</v>
          </cell>
          <cell r="L10">
            <v>0</v>
          </cell>
          <cell r="M10">
            <v>20000</v>
          </cell>
          <cell r="N10">
            <v>0</v>
          </cell>
          <cell r="O10">
            <v>0</v>
          </cell>
          <cell r="P10">
            <v>0</v>
          </cell>
          <cell r="Q10">
            <v>0</v>
          </cell>
          <cell r="R10">
            <v>0</v>
          </cell>
          <cell r="S10">
            <v>0</v>
          </cell>
          <cell r="T10">
            <v>0</v>
          </cell>
          <cell r="U10">
            <v>0</v>
          </cell>
          <cell r="V10">
            <v>0</v>
          </cell>
          <cell r="W10">
            <v>0</v>
          </cell>
          <cell r="X10">
            <v>0</v>
          </cell>
          <cell r="Y10">
            <v>0</v>
          </cell>
          <cell r="Z10">
            <v>0</v>
          </cell>
          <cell r="AA10">
            <v>13</v>
          </cell>
          <cell r="AB10">
            <v>13</v>
          </cell>
          <cell r="AC10">
            <v>195000</v>
          </cell>
        </row>
        <row r="11">
          <cell r="A11">
            <v>6</v>
          </cell>
          <cell r="B11" t="str">
            <v>　下館市</v>
          </cell>
          <cell r="C11">
            <v>0</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row>
        <row r="12">
          <cell r="A12">
            <v>7</v>
          </cell>
          <cell r="B12" t="str">
            <v>　結城市</v>
          </cell>
          <cell r="C12">
            <v>4000</v>
          </cell>
          <cell r="D12">
            <v>4000</v>
          </cell>
          <cell r="E12">
            <v>4000</v>
          </cell>
          <cell r="F12">
            <v>18000</v>
          </cell>
          <cell r="G12">
            <v>4000</v>
          </cell>
          <cell r="H12">
            <v>2000</v>
          </cell>
          <cell r="I12">
            <v>18000</v>
          </cell>
          <cell r="J12">
            <v>10</v>
          </cell>
          <cell r="K12">
            <v>50000</v>
          </cell>
          <cell r="L12">
            <v>2000</v>
          </cell>
          <cell r="M12">
            <v>28000</v>
          </cell>
          <cell r="N12">
            <v>0</v>
          </cell>
          <cell r="O12">
            <v>0</v>
          </cell>
          <cell r="P12">
            <v>0</v>
          </cell>
          <cell r="Q12">
            <v>0</v>
          </cell>
          <cell r="R12">
            <v>0</v>
          </cell>
          <cell r="S12">
            <v>0</v>
          </cell>
          <cell r="T12">
            <v>0</v>
          </cell>
          <cell r="U12">
            <v>0</v>
          </cell>
          <cell r="V12">
            <v>0</v>
          </cell>
          <cell r="W12">
            <v>0</v>
          </cell>
          <cell r="X12">
            <v>0</v>
          </cell>
          <cell r="Y12">
            <v>0</v>
          </cell>
          <cell r="Z12">
            <v>0</v>
          </cell>
          <cell r="AA12">
            <v>10</v>
          </cell>
          <cell r="AB12">
            <v>10</v>
          </cell>
          <cell r="AC12">
            <v>50000</v>
          </cell>
          <cell r="AD12">
            <v>2000</v>
          </cell>
        </row>
        <row r="13">
          <cell r="A13">
            <v>8</v>
          </cell>
          <cell r="B13" t="str">
            <v>　龍ヶ崎市</v>
          </cell>
          <cell r="C13">
            <v>8000</v>
          </cell>
          <cell r="D13">
            <v>8000</v>
          </cell>
          <cell r="E13">
            <v>35000</v>
          </cell>
          <cell r="F13">
            <v>100000</v>
          </cell>
          <cell r="G13">
            <v>18240</v>
          </cell>
          <cell r="H13">
            <v>0</v>
          </cell>
          <cell r="I13">
            <v>17</v>
          </cell>
          <cell r="J13">
            <v>17</v>
          </cell>
          <cell r="K13">
            <v>340000</v>
          </cell>
          <cell r="L13">
            <v>0</v>
          </cell>
          <cell r="M13">
            <v>161240</v>
          </cell>
          <cell r="N13">
            <v>0</v>
          </cell>
          <cell r="O13">
            <v>0</v>
          </cell>
          <cell r="P13">
            <v>0</v>
          </cell>
          <cell r="Q13">
            <v>0</v>
          </cell>
          <cell r="R13">
            <v>0</v>
          </cell>
          <cell r="S13">
            <v>0</v>
          </cell>
          <cell r="T13">
            <v>0</v>
          </cell>
          <cell r="U13">
            <v>0</v>
          </cell>
          <cell r="V13">
            <v>0</v>
          </cell>
          <cell r="W13">
            <v>0</v>
          </cell>
          <cell r="X13">
            <v>0</v>
          </cell>
          <cell r="Y13">
            <v>0</v>
          </cell>
          <cell r="Z13">
            <v>0</v>
          </cell>
          <cell r="AA13">
            <v>17</v>
          </cell>
          <cell r="AB13">
            <v>17</v>
          </cell>
          <cell r="AC13">
            <v>340000</v>
          </cell>
        </row>
        <row r="14">
          <cell r="A14">
            <v>9</v>
          </cell>
          <cell r="B14" t="str">
            <v>　下妻市</v>
          </cell>
          <cell r="C14">
            <v>32000</v>
          </cell>
          <cell r="D14">
            <v>20000</v>
          </cell>
          <cell r="E14">
            <v>4800</v>
          </cell>
          <cell r="F14">
            <v>20000</v>
          </cell>
          <cell r="G14">
            <v>0</v>
          </cell>
          <cell r="H14">
            <v>2</v>
          </cell>
          <cell r="I14">
            <v>4800</v>
          </cell>
          <cell r="J14">
            <v>52000</v>
          </cell>
          <cell r="K14">
            <v>0</v>
          </cell>
          <cell r="L14">
            <v>0</v>
          </cell>
          <cell r="M14">
            <v>56800</v>
          </cell>
          <cell r="N14">
            <v>0</v>
          </cell>
          <cell r="O14">
            <v>0</v>
          </cell>
          <cell r="P14">
            <v>0</v>
          </cell>
          <cell r="Q14">
            <v>0</v>
          </cell>
          <cell r="R14">
            <v>0</v>
          </cell>
          <cell r="S14">
            <v>0</v>
          </cell>
          <cell r="T14">
            <v>0</v>
          </cell>
          <cell r="U14">
            <v>0</v>
          </cell>
          <cell r="V14">
            <v>0</v>
          </cell>
          <cell r="W14">
            <v>0</v>
          </cell>
          <cell r="X14">
            <v>0</v>
          </cell>
          <cell r="Y14">
            <v>0</v>
          </cell>
          <cell r="Z14">
            <v>0</v>
          </cell>
          <cell r="AA14">
            <v>2</v>
          </cell>
          <cell r="AB14">
            <v>2</v>
          </cell>
          <cell r="AC14">
            <v>52000</v>
          </cell>
        </row>
        <row r="15">
          <cell r="A15">
            <v>10</v>
          </cell>
          <cell r="B15" t="str">
            <v>　水海道市</v>
          </cell>
          <cell r="C15">
            <v>30000</v>
          </cell>
          <cell r="D15">
            <v>3000</v>
          </cell>
          <cell r="E15">
            <v>3000</v>
          </cell>
          <cell r="F15">
            <v>0</v>
          </cell>
          <cell r="G15">
            <v>32</v>
          </cell>
          <cell r="H15">
            <v>32</v>
          </cell>
          <cell r="I15">
            <v>420000</v>
          </cell>
          <cell r="J15">
            <v>0</v>
          </cell>
          <cell r="K15">
            <v>0</v>
          </cell>
          <cell r="L15">
            <v>0</v>
          </cell>
          <cell r="M15">
            <v>33000</v>
          </cell>
          <cell r="N15">
            <v>0</v>
          </cell>
          <cell r="O15">
            <v>0</v>
          </cell>
          <cell r="P15">
            <v>0</v>
          </cell>
          <cell r="Q15">
            <v>0</v>
          </cell>
          <cell r="R15">
            <v>0</v>
          </cell>
          <cell r="S15">
            <v>0</v>
          </cell>
          <cell r="T15">
            <v>0</v>
          </cell>
          <cell r="U15">
            <v>0</v>
          </cell>
          <cell r="V15">
            <v>0</v>
          </cell>
          <cell r="W15">
            <v>0</v>
          </cell>
          <cell r="X15">
            <v>0</v>
          </cell>
          <cell r="Y15">
            <v>0</v>
          </cell>
          <cell r="Z15">
            <v>0</v>
          </cell>
          <cell r="AA15">
            <v>32</v>
          </cell>
          <cell r="AB15">
            <v>32</v>
          </cell>
          <cell r="AC15">
            <v>420000</v>
          </cell>
        </row>
        <row r="16">
          <cell r="A16">
            <v>11</v>
          </cell>
          <cell r="B16" t="str">
            <v>　常陸太田市</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row>
        <row r="17">
          <cell r="A17">
            <v>12</v>
          </cell>
          <cell r="B17" t="str">
            <v xml:space="preserve">  高萩市</v>
          </cell>
          <cell r="C17">
            <v>65600</v>
          </cell>
          <cell r="D17">
            <v>3200</v>
          </cell>
          <cell r="E17">
            <v>8400</v>
          </cell>
          <cell r="F17">
            <v>77200</v>
          </cell>
          <cell r="G17">
            <v>3200</v>
          </cell>
          <cell r="H17">
            <v>15</v>
          </cell>
          <cell r="I17">
            <v>8400</v>
          </cell>
          <cell r="J17">
            <v>75000</v>
          </cell>
          <cell r="K17">
            <v>0</v>
          </cell>
          <cell r="L17">
            <v>0</v>
          </cell>
          <cell r="M17">
            <v>77200</v>
          </cell>
          <cell r="N17">
            <v>0</v>
          </cell>
          <cell r="O17">
            <v>0</v>
          </cell>
          <cell r="P17">
            <v>0</v>
          </cell>
          <cell r="Q17">
            <v>0</v>
          </cell>
          <cell r="R17">
            <v>0</v>
          </cell>
          <cell r="S17">
            <v>0</v>
          </cell>
          <cell r="T17">
            <v>0</v>
          </cell>
          <cell r="U17">
            <v>0</v>
          </cell>
          <cell r="V17">
            <v>0</v>
          </cell>
          <cell r="W17">
            <v>0</v>
          </cell>
          <cell r="X17">
            <v>0</v>
          </cell>
          <cell r="Y17">
            <v>0</v>
          </cell>
          <cell r="Z17">
            <v>0</v>
          </cell>
          <cell r="AA17">
            <v>15</v>
          </cell>
          <cell r="AB17">
            <v>15</v>
          </cell>
          <cell r="AC17">
            <v>75000</v>
          </cell>
        </row>
        <row r="18">
          <cell r="A18">
            <v>13</v>
          </cell>
          <cell r="B18" t="str">
            <v>　北茨城市</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row>
        <row r="19">
          <cell r="A19">
            <v>14</v>
          </cell>
          <cell r="B19" t="str">
            <v>　笠間市</v>
          </cell>
          <cell r="C19">
            <v>0</v>
          </cell>
          <cell r="D19">
            <v>0</v>
          </cell>
          <cell r="E19">
            <v>15</v>
          </cell>
          <cell r="F19">
            <v>15</v>
          </cell>
          <cell r="G19">
            <v>100000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15</v>
          </cell>
          <cell r="AB19">
            <v>15</v>
          </cell>
          <cell r="AC19">
            <v>100000</v>
          </cell>
        </row>
        <row r="20">
          <cell r="A20">
            <v>15</v>
          </cell>
          <cell r="B20" t="str">
            <v>　取手市</v>
          </cell>
          <cell r="C20">
            <v>21600</v>
          </cell>
          <cell r="D20">
            <v>21600</v>
          </cell>
          <cell r="E20">
            <v>0</v>
          </cell>
          <cell r="F20">
            <v>36</v>
          </cell>
          <cell r="G20">
            <v>36</v>
          </cell>
          <cell r="H20">
            <v>303000</v>
          </cell>
          <cell r="I20">
            <v>21600</v>
          </cell>
          <cell r="J20">
            <v>0</v>
          </cell>
          <cell r="K20">
            <v>0</v>
          </cell>
          <cell r="L20">
            <v>0</v>
          </cell>
          <cell r="M20">
            <v>21600</v>
          </cell>
          <cell r="N20">
            <v>0</v>
          </cell>
          <cell r="O20">
            <v>0</v>
          </cell>
          <cell r="P20">
            <v>0</v>
          </cell>
          <cell r="Q20">
            <v>0</v>
          </cell>
          <cell r="R20">
            <v>0</v>
          </cell>
          <cell r="S20">
            <v>0</v>
          </cell>
          <cell r="T20">
            <v>0</v>
          </cell>
          <cell r="U20">
            <v>0</v>
          </cell>
          <cell r="V20">
            <v>0</v>
          </cell>
          <cell r="W20">
            <v>0</v>
          </cell>
          <cell r="X20">
            <v>0</v>
          </cell>
          <cell r="Y20">
            <v>0</v>
          </cell>
          <cell r="Z20">
            <v>0</v>
          </cell>
          <cell r="AA20">
            <v>36</v>
          </cell>
          <cell r="AB20">
            <v>36</v>
          </cell>
          <cell r="AC20">
            <v>303000</v>
          </cell>
        </row>
        <row r="21">
          <cell r="A21">
            <v>16</v>
          </cell>
          <cell r="B21" t="str">
            <v>　岩井市</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row>
        <row r="22">
          <cell r="A22">
            <v>17</v>
          </cell>
          <cell r="B22" t="str">
            <v>　牛久市</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row>
        <row r="23">
          <cell r="A23">
            <v>18</v>
          </cell>
          <cell r="B23" t="str">
            <v>　つくば市</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row>
        <row r="24">
          <cell r="A24">
            <v>19</v>
          </cell>
          <cell r="B24" t="str">
            <v>　ひたちなか市</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row>
        <row r="25">
          <cell r="A25">
            <v>20</v>
          </cell>
          <cell r="B25" t="str">
            <v>　鹿嶋市</v>
          </cell>
          <cell r="C25">
            <v>2000</v>
          </cell>
          <cell r="D25">
            <v>2000</v>
          </cell>
          <cell r="E25">
            <v>2000</v>
          </cell>
          <cell r="F25">
            <v>21</v>
          </cell>
          <cell r="G25">
            <v>21</v>
          </cell>
          <cell r="H25">
            <v>392000</v>
          </cell>
          <cell r="I25">
            <v>0</v>
          </cell>
          <cell r="J25">
            <v>0</v>
          </cell>
          <cell r="K25">
            <v>0</v>
          </cell>
          <cell r="L25">
            <v>0</v>
          </cell>
          <cell r="M25">
            <v>2000</v>
          </cell>
          <cell r="N25">
            <v>0</v>
          </cell>
          <cell r="O25">
            <v>0</v>
          </cell>
          <cell r="P25">
            <v>0</v>
          </cell>
          <cell r="Q25">
            <v>0</v>
          </cell>
          <cell r="R25">
            <v>0</v>
          </cell>
          <cell r="S25">
            <v>0</v>
          </cell>
          <cell r="T25">
            <v>0</v>
          </cell>
          <cell r="U25">
            <v>0</v>
          </cell>
          <cell r="V25">
            <v>0</v>
          </cell>
          <cell r="W25">
            <v>0</v>
          </cell>
          <cell r="X25">
            <v>0</v>
          </cell>
          <cell r="Y25">
            <v>0</v>
          </cell>
          <cell r="Z25">
            <v>0</v>
          </cell>
          <cell r="AA25">
            <v>21</v>
          </cell>
          <cell r="AB25">
            <v>21</v>
          </cell>
          <cell r="AC25">
            <v>392000</v>
          </cell>
        </row>
        <row r="26">
          <cell r="A26">
            <v>21</v>
          </cell>
          <cell r="B26" t="str">
            <v>　潮来市</v>
          </cell>
          <cell r="C26">
            <v>18000</v>
          </cell>
          <cell r="D26">
            <v>10000</v>
          </cell>
          <cell r="E26">
            <v>28000</v>
          </cell>
          <cell r="F26">
            <v>0</v>
          </cell>
          <cell r="G26">
            <v>15</v>
          </cell>
          <cell r="H26">
            <v>16</v>
          </cell>
          <cell r="I26">
            <v>10000</v>
          </cell>
          <cell r="J26">
            <v>0</v>
          </cell>
          <cell r="K26">
            <v>0</v>
          </cell>
          <cell r="L26">
            <v>0</v>
          </cell>
          <cell r="M26">
            <v>28000</v>
          </cell>
          <cell r="N26">
            <v>0</v>
          </cell>
          <cell r="O26">
            <v>0</v>
          </cell>
          <cell r="P26">
            <v>0</v>
          </cell>
          <cell r="Q26">
            <v>0</v>
          </cell>
          <cell r="R26">
            <v>0</v>
          </cell>
          <cell r="S26">
            <v>0</v>
          </cell>
          <cell r="T26">
            <v>0</v>
          </cell>
          <cell r="U26">
            <v>0</v>
          </cell>
          <cell r="V26">
            <v>0</v>
          </cell>
          <cell r="W26">
            <v>0</v>
          </cell>
          <cell r="X26">
            <v>0</v>
          </cell>
          <cell r="Y26">
            <v>0</v>
          </cell>
          <cell r="Z26">
            <v>0</v>
          </cell>
          <cell r="AA26">
            <v>15</v>
          </cell>
          <cell r="AB26">
            <v>16</v>
          </cell>
          <cell r="AC26">
            <v>100000</v>
          </cell>
        </row>
        <row r="27">
          <cell r="A27">
            <v>22</v>
          </cell>
          <cell r="B27" t="str">
            <v>　守谷市</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row>
        <row r="28">
          <cell r="B28" t="str">
            <v>小　　計</v>
          </cell>
          <cell r="C28">
            <v>181600</v>
          </cell>
          <cell r="D28">
            <v>8000</v>
          </cell>
          <cell r="E28">
            <v>56600</v>
          </cell>
          <cell r="F28">
            <v>120000</v>
          </cell>
          <cell r="G28">
            <v>25440</v>
          </cell>
          <cell r="H28">
            <v>2000</v>
          </cell>
          <cell r="I28">
            <v>71417</v>
          </cell>
          <cell r="J28">
            <v>0</v>
          </cell>
          <cell r="K28">
            <v>0</v>
          </cell>
          <cell r="L28">
            <v>0</v>
          </cell>
          <cell r="M28">
            <v>465057</v>
          </cell>
          <cell r="N28">
            <v>0</v>
          </cell>
          <cell r="O28">
            <v>0</v>
          </cell>
          <cell r="P28">
            <v>0</v>
          </cell>
          <cell r="Q28">
            <v>0</v>
          </cell>
          <cell r="R28">
            <v>0</v>
          </cell>
          <cell r="S28">
            <v>0</v>
          </cell>
          <cell r="T28">
            <v>0</v>
          </cell>
          <cell r="U28">
            <v>0</v>
          </cell>
          <cell r="V28">
            <v>0</v>
          </cell>
          <cell r="W28">
            <v>0</v>
          </cell>
          <cell r="X28">
            <v>0</v>
          </cell>
          <cell r="Y28">
            <v>0</v>
          </cell>
          <cell r="Z28">
            <v>0</v>
          </cell>
          <cell r="AA28">
            <v>193</v>
          </cell>
          <cell r="AB28">
            <v>194</v>
          </cell>
          <cell r="AC28">
            <v>2146000</v>
          </cell>
          <cell r="AD28">
            <v>2000</v>
          </cell>
        </row>
        <row r="29">
          <cell r="M29">
            <v>0</v>
          </cell>
          <cell r="N29">
            <v>0</v>
          </cell>
          <cell r="O29">
            <v>0</v>
          </cell>
          <cell r="P29">
            <v>0</v>
          </cell>
          <cell r="Q29">
            <v>0</v>
          </cell>
          <cell r="R29">
            <v>0</v>
          </cell>
          <cell r="S29">
            <v>0</v>
          </cell>
          <cell r="T29">
            <v>0</v>
          </cell>
          <cell r="U29">
            <v>0</v>
          </cell>
          <cell r="V29">
            <v>0</v>
          </cell>
          <cell r="W29">
            <v>0</v>
          </cell>
          <cell r="X29">
            <v>0</v>
          </cell>
          <cell r="Y29">
            <v>0</v>
          </cell>
          <cell r="Z29">
            <v>0</v>
          </cell>
        </row>
        <row r="30">
          <cell r="M30">
            <v>0</v>
          </cell>
          <cell r="N30">
            <v>0</v>
          </cell>
          <cell r="O30">
            <v>0</v>
          </cell>
          <cell r="P30">
            <v>0</v>
          </cell>
          <cell r="Q30">
            <v>0</v>
          </cell>
          <cell r="R30">
            <v>0</v>
          </cell>
          <cell r="S30">
            <v>0</v>
          </cell>
          <cell r="T30">
            <v>0</v>
          </cell>
          <cell r="U30">
            <v>0</v>
          </cell>
          <cell r="V30">
            <v>0</v>
          </cell>
          <cell r="W30">
            <v>0</v>
          </cell>
          <cell r="X30">
            <v>0</v>
          </cell>
          <cell r="Y30">
            <v>0</v>
          </cell>
          <cell r="Z30">
            <v>0</v>
          </cell>
        </row>
        <row r="31">
          <cell r="M31">
            <v>0</v>
          </cell>
          <cell r="N31">
            <v>0</v>
          </cell>
          <cell r="O31">
            <v>0</v>
          </cell>
          <cell r="P31">
            <v>0</v>
          </cell>
          <cell r="Q31">
            <v>0</v>
          </cell>
          <cell r="R31">
            <v>0</v>
          </cell>
          <cell r="S31">
            <v>0</v>
          </cell>
          <cell r="T31">
            <v>0</v>
          </cell>
          <cell r="U31">
            <v>0</v>
          </cell>
          <cell r="V31">
            <v>0</v>
          </cell>
          <cell r="W31">
            <v>0</v>
          </cell>
          <cell r="X31">
            <v>0</v>
          </cell>
          <cell r="Y31">
            <v>0</v>
          </cell>
          <cell r="Z31">
            <v>0</v>
          </cell>
        </row>
        <row r="32">
          <cell r="A32">
            <v>23</v>
          </cell>
          <cell r="B32" t="str">
            <v>　茨城町</v>
          </cell>
          <cell r="C32">
            <v>16000</v>
          </cell>
          <cell r="D32">
            <v>2000</v>
          </cell>
          <cell r="E32">
            <v>2000</v>
          </cell>
          <cell r="F32">
            <v>20000</v>
          </cell>
          <cell r="G32">
            <v>0</v>
          </cell>
          <cell r="H32">
            <v>13</v>
          </cell>
          <cell r="I32">
            <v>2000</v>
          </cell>
          <cell r="J32">
            <v>190000</v>
          </cell>
          <cell r="K32">
            <v>0</v>
          </cell>
          <cell r="L32">
            <v>0</v>
          </cell>
          <cell r="M32">
            <v>20000</v>
          </cell>
          <cell r="N32">
            <v>0</v>
          </cell>
          <cell r="O32">
            <v>0</v>
          </cell>
          <cell r="P32">
            <v>0</v>
          </cell>
          <cell r="Q32">
            <v>0</v>
          </cell>
          <cell r="R32">
            <v>0</v>
          </cell>
          <cell r="S32">
            <v>0</v>
          </cell>
          <cell r="T32">
            <v>0</v>
          </cell>
          <cell r="U32">
            <v>0</v>
          </cell>
          <cell r="V32">
            <v>0</v>
          </cell>
          <cell r="W32">
            <v>0</v>
          </cell>
          <cell r="X32">
            <v>0</v>
          </cell>
          <cell r="Y32">
            <v>0</v>
          </cell>
          <cell r="Z32">
            <v>0</v>
          </cell>
          <cell r="AA32">
            <v>13</v>
          </cell>
          <cell r="AB32">
            <v>13</v>
          </cell>
          <cell r="AC32">
            <v>190000</v>
          </cell>
        </row>
        <row r="33">
          <cell r="A33">
            <v>24</v>
          </cell>
          <cell r="B33" t="str">
            <v>　小川町</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row>
        <row r="34">
          <cell r="A34">
            <v>25</v>
          </cell>
          <cell r="B34" t="str">
            <v>　美野里町</v>
          </cell>
          <cell r="C34">
            <v>157500</v>
          </cell>
          <cell r="D34">
            <v>16754</v>
          </cell>
          <cell r="E34">
            <v>16754</v>
          </cell>
          <cell r="F34">
            <v>6300</v>
          </cell>
          <cell r="G34">
            <v>4000</v>
          </cell>
          <cell r="H34">
            <v>0</v>
          </cell>
          <cell r="I34">
            <v>6300</v>
          </cell>
          <cell r="J34">
            <v>4</v>
          </cell>
          <cell r="K34">
            <v>40000</v>
          </cell>
          <cell r="L34">
            <v>4400</v>
          </cell>
          <cell r="M34">
            <v>184554</v>
          </cell>
          <cell r="N34">
            <v>0</v>
          </cell>
          <cell r="O34">
            <v>0</v>
          </cell>
          <cell r="P34">
            <v>0</v>
          </cell>
          <cell r="Q34">
            <v>0</v>
          </cell>
          <cell r="R34">
            <v>0</v>
          </cell>
          <cell r="S34">
            <v>0</v>
          </cell>
          <cell r="T34">
            <v>0</v>
          </cell>
          <cell r="U34">
            <v>0</v>
          </cell>
          <cell r="V34">
            <v>0</v>
          </cell>
          <cell r="W34">
            <v>0</v>
          </cell>
          <cell r="X34">
            <v>0</v>
          </cell>
          <cell r="Y34">
            <v>0</v>
          </cell>
          <cell r="Z34">
            <v>0</v>
          </cell>
          <cell r="AA34">
            <v>1</v>
          </cell>
          <cell r="AB34">
            <v>4</v>
          </cell>
          <cell r="AC34">
            <v>40000</v>
          </cell>
          <cell r="AD34">
            <v>4400</v>
          </cell>
        </row>
        <row r="35">
          <cell r="A35">
            <v>26</v>
          </cell>
          <cell r="B35" t="str">
            <v>　内原町</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row>
        <row r="36">
          <cell r="A36">
            <v>27</v>
          </cell>
          <cell r="B36" t="str">
            <v>　常北町</v>
          </cell>
          <cell r="C36">
            <v>7200</v>
          </cell>
          <cell r="D36">
            <v>7200</v>
          </cell>
          <cell r="E36">
            <v>0</v>
          </cell>
          <cell r="F36">
            <v>4</v>
          </cell>
          <cell r="G36">
            <v>4</v>
          </cell>
          <cell r="H36">
            <v>28000</v>
          </cell>
          <cell r="I36">
            <v>7200</v>
          </cell>
          <cell r="J36">
            <v>0</v>
          </cell>
          <cell r="K36">
            <v>0</v>
          </cell>
          <cell r="L36">
            <v>0</v>
          </cell>
          <cell r="M36">
            <v>7200</v>
          </cell>
          <cell r="N36">
            <v>0</v>
          </cell>
          <cell r="O36">
            <v>0</v>
          </cell>
          <cell r="P36">
            <v>0</v>
          </cell>
          <cell r="Q36">
            <v>0</v>
          </cell>
          <cell r="R36">
            <v>0</v>
          </cell>
          <cell r="S36">
            <v>0</v>
          </cell>
          <cell r="T36">
            <v>0</v>
          </cell>
          <cell r="U36">
            <v>0</v>
          </cell>
          <cell r="V36">
            <v>0</v>
          </cell>
          <cell r="W36">
            <v>0</v>
          </cell>
          <cell r="X36">
            <v>0</v>
          </cell>
          <cell r="Y36">
            <v>0</v>
          </cell>
          <cell r="Z36">
            <v>0</v>
          </cell>
          <cell r="AA36">
            <v>4</v>
          </cell>
          <cell r="AB36">
            <v>4</v>
          </cell>
          <cell r="AC36">
            <v>28000</v>
          </cell>
        </row>
        <row r="37">
          <cell r="A37">
            <v>28</v>
          </cell>
          <cell r="B37" t="str">
            <v>　大洗町</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row>
        <row r="38">
          <cell r="A38">
            <v>29</v>
          </cell>
          <cell r="B38" t="str">
            <v>　友部町</v>
          </cell>
          <cell r="C38">
            <v>0</v>
          </cell>
          <cell r="D38">
            <v>0</v>
          </cell>
          <cell r="E38">
            <v>7</v>
          </cell>
          <cell r="F38">
            <v>7</v>
          </cell>
          <cell r="G38">
            <v>120000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7</v>
          </cell>
          <cell r="AB38">
            <v>7</v>
          </cell>
          <cell r="AC38">
            <v>120000</v>
          </cell>
        </row>
        <row r="39">
          <cell r="A39">
            <v>30</v>
          </cell>
          <cell r="B39" t="str">
            <v>　岩間町</v>
          </cell>
          <cell r="C39">
            <v>2000</v>
          </cell>
          <cell r="D39">
            <v>2400</v>
          </cell>
          <cell r="E39">
            <v>2000</v>
          </cell>
          <cell r="F39">
            <v>0</v>
          </cell>
          <cell r="G39">
            <v>2400</v>
          </cell>
          <cell r="H39">
            <v>25</v>
          </cell>
          <cell r="I39">
            <v>232000</v>
          </cell>
          <cell r="J39">
            <v>0</v>
          </cell>
          <cell r="K39">
            <v>0</v>
          </cell>
          <cell r="L39">
            <v>0</v>
          </cell>
          <cell r="M39">
            <v>4400</v>
          </cell>
          <cell r="N39">
            <v>0</v>
          </cell>
          <cell r="O39">
            <v>0</v>
          </cell>
          <cell r="P39">
            <v>0</v>
          </cell>
          <cell r="Q39">
            <v>0</v>
          </cell>
          <cell r="R39">
            <v>0</v>
          </cell>
          <cell r="S39">
            <v>0</v>
          </cell>
          <cell r="T39">
            <v>0</v>
          </cell>
          <cell r="U39">
            <v>0</v>
          </cell>
          <cell r="V39">
            <v>0</v>
          </cell>
          <cell r="W39">
            <v>0</v>
          </cell>
          <cell r="X39">
            <v>0</v>
          </cell>
          <cell r="Y39">
            <v>0</v>
          </cell>
          <cell r="Z39">
            <v>0</v>
          </cell>
          <cell r="AA39">
            <v>25</v>
          </cell>
          <cell r="AB39">
            <v>25</v>
          </cell>
          <cell r="AC39">
            <v>232000</v>
          </cell>
        </row>
        <row r="40">
          <cell r="A40">
            <v>31</v>
          </cell>
          <cell r="B40" t="str">
            <v>　岩瀬町</v>
          </cell>
          <cell r="C40">
            <v>0</v>
          </cell>
          <cell r="D40">
            <v>0</v>
          </cell>
          <cell r="E40">
            <v>5</v>
          </cell>
          <cell r="F40">
            <v>5</v>
          </cell>
          <cell r="G40">
            <v>50000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5</v>
          </cell>
          <cell r="AB40">
            <v>5</v>
          </cell>
          <cell r="AC40">
            <v>50000</v>
          </cell>
        </row>
        <row r="41">
          <cell r="A41">
            <v>32</v>
          </cell>
          <cell r="B41" t="str">
            <v>　那珂町</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row>
        <row r="42">
          <cell r="A42">
            <v>33</v>
          </cell>
          <cell r="B42" t="str">
            <v>　瓜連町</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row>
        <row r="43">
          <cell r="A43">
            <v>34</v>
          </cell>
          <cell r="B43" t="str">
            <v>　大宮町</v>
          </cell>
          <cell r="C43">
            <v>0</v>
          </cell>
          <cell r="D43">
            <v>0</v>
          </cell>
          <cell r="E43">
            <v>15</v>
          </cell>
          <cell r="F43">
            <v>15</v>
          </cell>
          <cell r="G43">
            <v>490000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15</v>
          </cell>
          <cell r="AB43">
            <v>15</v>
          </cell>
          <cell r="AC43">
            <v>490000</v>
          </cell>
        </row>
        <row r="44">
          <cell r="A44">
            <v>35</v>
          </cell>
          <cell r="B44" t="str">
            <v>　山方町</v>
          </cell>
          <cell r="C44">
            <v>47000</v>
          </cell>
          <cell r="D44">
            <v>12000</v>
          </cell>
          <cell r="E44">
            <v>47000</v>
          </cell>
          <cell r="F44">
            <v>87500</v>
          </cell>
          <cell r="G44">
            <v>12000</v>
          </cell>
          <cell r="H44">
            <v>6</v>
          </cell>
          <cell r="I44">
            <v>28500</v>
          </cell>
          <cell r="J44">
            <v>180000</v>
          </cell>
          <cell r="K44">
            <v>0</v>
          </cell>
          <cell r="L44">
            <v>0</v>
          </cell>
          <cell r="M44">
            <v>87500</v>
          </cell>
          <cell r="N44">
            <v>0</v>
          </cell>
          <cell r="O44">
            <v>0</v>
          </cell>
          <cell r="P44">
            <v>0</v>
          </cell>
          <cell r="Q44">
            <v>0</v>
          </cell>
          <cell r="R44">
            <v>0</v>
          </cell>
          <cell r="S44">
            <v>0</v>
          </cell>
          <cell r="T44">
            <v>0</v>
          </cell>
          <cell r="U44">
            <v>0</v>
          </cell>
          <cell r="V44">
            <v>0</v>
          </cell>
          <cell r="W44">
            <v>0</v>
          </cell>
          <cell r="X44">
            <v>0</v>
          </cell>
          <cell r="Y44">
            <v>0</v>
          </cell>
          <cell r="Z44">
            <v>0</v>
          </cell>
          <cell r="AA44">
            <v>6</v>
          </cell>
          <cell r="AB44">
            <v>6</v>
          </cell>
          <cell r="AC44">
            <v>180000</v>
          </cell>
        </row>
        <row r="45">
          <cell r="A45">
            <v>36</v>
          </cell>
          <cell r="B45" t="str">
            <v>　金砂郷町</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row>
        <row r="46">
          <cell r="A46">
            <v>37</v>
          </cell>
          <cell r="B46" t="str">
            <v>　大子町</v>
          </cell>
          <cell r="C46">
            <v>151500</v>
          </cell>
          <cell r="D46">
            <v>10000</v>
          </cell>
          <cell r="E46">
            <v>10000</v>
          </cell>
          <cell r="F46">
            <v>3000</v>
          </cell>
          <cell r="G46">
            <v>2600</v>
          </cell>
          <cell r="H46">
            <v>197100</v>
          </cell>
          <cell r="I46">
            <v>30000</v>
          </cell>
          <cell r="J46">
            <v>22</v>
          </cell>
          <cell r="K46">
            <v>34</v>
          </cell>
          <cell r="L46">
            <v>340000</v>
          </cell>
          <cell r="M46">
            <v>197100</v>
          </cell>
          <cell r="N46">
            <v>0</v>
          </cell>
          <cell r="O46">
            <v>0</v>
          </cell>
          <cell r="P46">
            <v>0</v>
          </cell>
          <cell r="Q46">
            <v>0</v>
          </cell>
          <cell r="R46">
            <v>0</v>
          </cell>
          <cell r="S46">
            <v>0</v>
          </cell>
          <cell r="T46">
            <v>0</v>
          </cell>
          <cell r="U46">
            <v>0</v>
          </cell>
          <cell r="V46">
            <v>0</v>
          </cell>
          <cell r="W46">
            <v>0</v>
          </cell>
          <cell r="X46">
            <v>0</v>
          </cell>
          <cell r="Y46">
            <v>0</v>
          </cell>
          <cell r="Z46">
            <v>0</v>
          </cell>
          <cell r="AA46">
            <v>22</v>
          </cell>
          <cell r="AB46">
            <v>34</v>
          </cell>
          <cell r="AC46">
            <v>340000</v>
          </cell>
          <cell r="AD46">
            <v>170000</v>
          </cell>
        </row>
        <row r="47">
          <cell r="A47">
            <v>38</v>
          </cell>
          <cell r="B47" t="str">
            <v>　十王町</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row>
        <row r="48">
          <cell r="A48">
            <v>39</v>
          </cell>
          <cell r="B48" t="str">
            <v>　鉾田町</v>
          </cell>
          <cell r="C48">
            <v>8600</v>
          </cell>
          <cell r="D48">
            <v>15200</v>
          </cell>
          <cell r="E48">
            <v>8600</v>
          </cell>
          <cell r="F48">
            <v>0</v>
          </cell>
          <cell r="G48">
            <v>17</v>
          </cell>
          <cell r="H48">
            <v>17</v>
          </cell>
          <cell r="I48">
            <v>15200</v>
          </cell>
          <cell r="J48">
            <v>0</v>
          </cell>
          <cell r="K48">
            <v>0</v>
          </cell>
          <cell r="L48">
            <v>0</v>
          </cell>
          <cell r="M48">
            <v>23800</v>
          </cell>
          <cell r="N48">
            <v>0</v>
          </cell>
          <cell r="O48">
            <v>0</v>
          </cell>
          <cell r="P48">
            <v>0</v>
          </cell>
          <cell r="Q48">
            <v>0</v>
          </cell>
          <cell r="R48">
            <v>0</v>
          </cell>
          <cell r="S48">
            <v>0</v>
          </cell>
          <cell r="T48">
            <v>0</v>
          </cell>
          <cell r="U48">
            <v>0</v>
          </cell>
          <cell r="V48">
            <v>0</v>
          </cell>
          <cell r="W48">
            <v>0</v>
          </cell>
          <cell r="X48">
            <v>0</v>
          </cell>
          <cell r="Y48">
            <v>0</v>
          </cell>
          <cell r="Z48">
            <v>0</v>
          </cell>
          <cell r="AA48">
            <v>17</v>
          </cell>
          <cell r="AB48">
            <v>17</v>
          </cell>
          <cell r="AC48">
            <v>176000</v>
          </cell>
        </row>
        <row r="49">
          <cell r="A49">
            <v>40</v>
          </cell>
          <cell r="B49" t="str">
            <v>　神栖町</v>
          </cell>
          <cell r="C49">
            <v>46500</v>
          </cell>
          <cell r="D49">
            <v>45000</v>
          </cell>
          <cell r="E49">
            <v>1000</v>
          </cell>
          <cell r="F49">
            <v>3600</v>
          </cell>
          <cell r="G49">
            <v>3600</v>
          </cell>
          <cell r="H49">
            <v>100600</v>
          </cell>
          <cell r="I49">
            <v>4500</v>
          </cell>
          <cell r="J49">
            <v>11</v>
          </cell>
          <cell r="K49">
            <v>11</v>
          </cell>
          <cell r="L49">
            <v>210640</v>
          </cell>
          <cell r="M49">
            <v>100600</v>
          </cell>
          <cell r="N49">
            <v>0</v>
          </cell>
          <cell r="O49">
            <v>0</v>
          </cell>
          <cell r="P49">
            <v>0</v>
          </cell>
          <cell r="Q49">
            <v>0</v>
          </cell>
          <cell r="R49">
            <v>0</v>
          </cell>
          <cell r="S49">
            <v>0</v>
          </cell>
          <cell r="T49">
            <v>0</v>
          </cell>
          <cell r="U49">
            <v>0</v>
          </cell>
          <cell r="V49">
            <v>0</v>
          </cell>
          <cell r="W49">
            <v>0</v>
          </cell>
          <cell r="X49">
            <v>0</v>
          </cell>
          <cell r="Y49">
            <v>0</v>
          </cell>
          <cell r="Z49">
            <v>0</v>
          </cell>
          <cell r="AA49">
            <v>11</v>
          </cell>
          <cell r="AB49">
            <v>11</v>
          </cell>
          <cell r="AC49">
            <v>210640</v>
          </cell>
          <cell r="AD49">
            <v>11000</v>
          </cell>
        </row>
        <row r="50">
          <cell r="A50">
            <v>41</v>
          </cell>
          <cell r="B50" t="str">
            <v>　波崎町</v>
          </cell>
          <cell r="C50">
            <v>18000</v>
          </cell>
          <cell r="D50">
            <v>3000</v>
          </cell>
          <cell r="E50">
            <v>3000</v>
          </cell>
          <cell r="F50">
            <v>1280</v>
          </cell>
          <cell r="G50">
            <v>1280</v>
          </cell>
          <cell r="H50">
            <v>29280</v>
          </cell>
          <cell r="I50">
            <v>4000</v>
          </cell>
          <cell r="J50">
            <v>16</v>
          </cell>
          <cell r="K50">
            <v>16</v>
          </cell>
          <cell r="L50">
            <v>228900</v>
          </cell>
          <cell r="M50">
            <v>29280</v>
          </cell>
          <cell r="N50">
            <v>0</v>
          </cell>
          <cell r="O50">
            <v>0</v>
          </cell>
          <cell r="P50">
            <v>0</v>
          </cell>
          <cell r="Q50">
            <v>0</v>
          </cell>
          <cell r="R50">
            <v>0</v>
          </cell>
          <cell r="S50">
            <v>0</v>
          </cell>
          <cell r="T50">
            <v>0</v>
          </cell>
          <cell r="U50">
            <v>0</v>
          </cell>
          <cell r="V50">
            <v>0</v>
          </cell>
          <cell r="W50">
            <v>0</v>
          </cell>
          <cell r="X50">
            <v>0</v>
          </cell>
          <cell r="Y50">
            <v>0</v>
          </cell>
          <cell r="Z50">
            <v>0</v>
          </cell>
          <cell r="AA50">
            <v>16</v>
          </cell>
          <cell r="AB50">
            <v>16</v>
          </cell>
          <cell r="AC50">
            <v>228900</v>
          </cell>
        </row>
        <row r="51">
          <cell r="A51">
            <v>42</v>
          </cell>
          <cell r="B51" t="str">
            <v>　麻生町</v>
          </cell>
          <cell r="C51">
            <v>18000</v>
          </cell>
          <cell r="D51">
            <v>480</v>
          </cell>
          <cell r="E51">
            <v>10000</v>
          </cell>
          <cell r="F51">
            <v>28480</v>
          </cell>
          <cell r="G51">
            <v>480</v>
          </cell>
          <cell r="H51">
            <v>17</v>
          </cell>
          <cell r="I51">
            <v>10000</v>
          </cell>
          <cell r="J51">
            <v>100000</v>
          </cell>
          <cell r="K51">
            <v>0</v>
          </cell>
          <cell r="L51">
            <v>0</v>
          </cell>
          <cell r="M51">
            <v>28480</v>
          </cell>
          <cell r="N51">
            <v>0</v>
          </cell>
          <cell r="O51">
            <v>0</v>
          </cell>
          <cell r="P51">
            <v>0</v>
          </cell>
          <cell r="Q51">
            <v>0</v>
          </cell>
          <cell r="R51">
            <v>0</v>
          </cell>
          <cell r="S51">
            <v>0</v>
          </cell>
          <cell r="T51">
            <v>0</v>
          </cell>
          <cell r="U51">
            <v>0</v>
          </cell>
          <cell r="V51">
            <v>0</v>
          </cell>
          <cell r="W51">
            <v>0</v>
          </cell>
          <cell r="X51">
            <v>0</v>
          </cell>
          <cell r="Y51">
            <v>0</v>
          </cell>
          <cell r="Z51">
            <v>0</v>
          </cell>
          <cell r="AA51">
            <v>17</v>
          </cell>
          <cell r="AB51">
            <v>17</v>
          </cell>
          <cell r="AC51">
            <v>100000</v>
          </cell>
        </row>
        <row r="52">
          <cell r="A52">
            <v>43</v>
          </cell>
          <cell r="B52" t="str">
            <v>　北浦町</v>
          </cell>
          <cell r="C52">
            <v>40000</v>
          </cell>
          <cell r="D52">
            <v>5250</v>
          </cell>
          <cell r="E52">
            <v>5250</v>
          </cell>
          <cell r="F52">
            <v>21000</v>
          </cell>
          <cell r="G52">
            <v>1600</v>
          </cell>
          <cell r="H52">
            <v>0</v>
          </cell>
          <cell r="I52">
            <v>21000</v>
          </cell>
          <cell r="J52">
            <v>7</v>
          </cell>
          <cell r="K52">
            <v>110000</v>
          </cell>
          <cell r="L52">
            <v>14000</v>
          </cell>
          <cell r="M52">
            <v>67850</v>
          </cell>
          <cell r="N52">
            <v>0</v>
          </cell>
          <cell r="O52">
            <v>0</v>
          </cell>
          <cell r="P52">
            <v>0</v>
          </cell>
          <cell r="Q52">
            <v>0</v>
          </cell>
          <cell r="R52">
            <v>0</v>
          </cell>
          <cell r="S52">
            <v>0</v>
          </cell>
          <cell r="T52">
            <v>0</v>
          </cell>
          <cell r="U52">
            <v>0</v>
          </cell>
          <cell r="V52">
            <v>0</v>
          </cell>
          <cell r="W52">
            <v>0</v>
          </cell>
          <cell r="X52">
            <v>0</v>
          </cell>
          <cell r="Y52">
            <v>0</v>
          </cell>
          <cell r="Z52">
            <v>0</v>
          </cell>
          <cell r="AA52">
            <v>7</v>
          </cell>
          <cell r="AB52">
            <v>7</v>
          </cell>
          <cell r="AC52">
            <v>110000</v>
          </cell>
          <cell r="AD52">
            <v>14000</v>
          </cell>
        </row>
        <row r="53">
          <cell r="A53">
            <v>44</v>
          </cell>
          <cell r="B53" t="str">
            <v>　玉造町</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row>
        <row r="54">
          <cell r="A54">
            <v>45</v>
          </cell>
          <cell r="B54" t="str">
            <v>　江戸崎町</v>
          </cell>
          <cell r="C54">
            <v>20000</v>
          </cell>
          <cell r="D54">
            <v>20000</v>
          </cell>
          <cell r="E54">
            <v>5</v>
          </cell>
          <cell r="F54">
            <v>20</v>
          </cell>
          <cell r="G54">
            <v>75000</v>
          </cell>
          <cell r="H54">
            <v>75000</v>
          </cell>
          <cell r="I54">
            <v>20000</v>
          </cell>
          <cell r="J54">
            <v>7</v>
          </cell>
          <cell r="K54">
            <v>105000</v>
          </cell>
          <cell r="L54">
            <v>0</v>
          </cell>
          <cell r="M54">
            <v>20000</v>
          </cell>
          <cell r="N54">
            <v>5</v>
          </cell>
          <cell r="O54">
            <v>20</v>
          </cell>
          <cell r="P54">
            <v>75000</v>
          </cell>
          <cell r="Q54">
            <v>0</v>
          </cell>
          <cell r="R54">
            <v>0</v>
          </cell>
          <cell r="S54">
            <v>0</v>
          </cell>
          <cell r="T54">
            <v>0</v>
          </cell>
          <cell r="U54">
            <v>0</v>
          </cell>
          <cell r="V54">
            <v>0</v>
          </cell>
          <cell r="W54">
            <v>0</v>
          </cell>
          <cell r="X54">
            <v>0</v>
          </cell>
          <cell r="Y54">
            <v>0</v>
          </cell>
          <cell r="Z54">
            <v>75000</v>
          </cell>
          <cell r="AA54">
            <v>7</v>
          </cell>
          <cell r="AB54">
            <v>7</v>
          </cell>
          <cell r="AC54">
            <v>105000</v>
          </cell>
        </row>
        <row r="55">
          <cell r="A55">
            <v>46</v>
          </cell>
          <cell r="B55" t="str">
            <v>　阿見町</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row>
        <row r="56">
          <cell r="A56">
            <v>47</v>
          </cell>
          <cell r="B56" t="str">
            <v>　新利根町</v>
          </cell>
          <cell r="C56">
            <v>500</v>
          </cell>
          <cell r="D56">
            <v>800</v>
          </cell>
          <cell r="E56">
            <v>500</v>
          </cell>
          <cell r="F56">
            <v>5300</v>
          </cell>
          <cell r="G56">
            <v>800</v>
          </cell>
          <cell r="H56">
            <v>3</v>
          </cell>
          <cell r="I56">
            <v>4000</v>
          </cell>
          <cell r="J56">
            <v>18000</v>
          </cell>
          <cell r="K56">
            <v>0</v>
          </cell>
          <cell r="L56">
            <v>0</v>
          </cell>
          <cell r="M56">
            <v>5300</v>
          </cell>
          <cell r="N56">
            <v>0</v>
          </cell>
          <cell r="O56">
            <v>0</v>
          </cell>
          <cell r="P56">
            <v>0</v>
          </cell>
          <cell r="Q56">
            <v>0</v>
          </cell>
          <cell r="R56">
            <v>0</v>
          </cell>
          <cell r="S56">
            <v>0</v>
          </cell>
          <cell r="T56">
            <v>0</v>
          </cell>
          <cell r="U56">
            <v>0</v>
          </cell>
          <cell r="V56">
            <v>0</v>
          </cell>
          <cell r="W56">
            <v>0</v>
          </cell>
          <cell r="X56">
            <v>0</v>
          </cell>
          <cell r="Y56">
            <v>0</v>
          </cell>
          <cell r="Z56">
            <v>0</v>
          </cell>
          <cell r="AA56">
            <v>3</v>
          </cell>
          <cell r="AB56">
            <v>3</v>
          </cell>
          <cell r="AC56">
            <v>18000</v>
          </cell>
        </row>
        <row r="57">
          <cell r="A57">
            <v>48</v>
          </cell>
          <cell r="B57" t="str">
            <v>　河内町</v>
          </cell>
          <cell r="C57">
            <v>52000</v>
          </cell>
          <cell r="D57">
            <v>30000</v>
          </cell>
          <cell r="E57">
            <v>52000</v>
          </cell>
          <cell r="F57">
            <v>30000</v>
          </cell>
          <cell r="G57">
            <v>0</v>
          </cell>
          <cell r="H57">
            <v>9</v>
          </cell>
          <cell r="I57">
            <v>6000</v>
          </cell>
          <cell r="J57">
            <v>80000</v>
          </cell>
          <cell r="K57">
            <v>0</v>
          </cell>
          <cell r="L57">
            <v>0</v>
          </cell>
          <cell r="M57">
            <v>88000</v>
          </cell>
          <cell r="N57">
            <v>0</v>
          </cell>
          <cell r="O57">
            <v>0</v>
          </cell>
          <cell r="P57">
            <v>0</v>
          </cell>
          <cell r="Q57">
            <v>0</v>
          </cell>
          <cell r="R57">
            <v>0</v>
          </cell>
          <cell r="S57">
            <v>0</v>
          </cell>
          <cell r="T57">
            <v>0</v>
          </cell>
          <cell r="U57">
            <v>0</v>
          </cell>
          <cell r="V57">
            <v>0</v>
          </cell>
          <cell r="W57">
            <v>0</v>
          </cell>
          <cell r="X57">
            <v>0</v>
          </cell>
          <cell r="Y57">
            <v>0</v>
          </cell>
          <cell r="Z57">
            <v>0</v>
          </cell>
          <cell r="AA57">
            <v>9</v>
          </cell>
          <cell r="AB57">
            <v>9</v>
          </cell>
          <cell r="AC57">
            <v>80000</v>
          </cell>
        </row>
        <row r="58">
          <cell r="A58">
            <v>49</v>
          </cell>
          <cell r="B58" t="str">
            <v>　東町</v>
          </cell>
          <cell r="C58">
            <v>0</v>
          </cell>
          <cell r="D58">
            <v>0</v>
          </cell>
          <cell r="E58">
            <v>5</v>
          </cell>
          <cell r="F58">
            <v>5</v>
          </cell>
          <cell r="G58">
            <v>100000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5</v>
          </cell>
          <cell r="AB58">
            <v>5</v>
          </cell>
          <cell r="AC58">
            <v>100000</v>
          </cell>
        </row>
        <row r="59">
          <cell r="A59">
            <v>50</v>
          </cell>
          <cell r="B59" t="str">
            <v>　霞ヶ浦町</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row>
        <row r="60">
          <cell r="A60">
            <v>51</v>
          </cell>
          <cell r="B60" t="str">
            <v>　八郷町</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row>
        <row r="61">
          <cell r="A61">
            <v>52</v>
          </cell>
          <cell r="B61" t="str">
            <v>　千代田町</v>
          </cell>
          <cell r="C61">
            <v>0</v>
          </cell>
          <cell r="D61">
            <v>0</v>
          </cell>
          <cell r="E61">
            <v>6</v>
          </cell>
          <cell r="F61">
            <v>6</v>
          </cell>
          <cell r="G61">
            <v>60000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6</v>
          </cell>
          <cell r="AB61">
            <v>6</v>
          </cell>
          <cell r="AC61">
            <v>60000</v>
          </cell>
        </row>
        <row r="62">
          <cell r="A62">
            <v>53</v>
          </cell>
          <cell r="B62" t="str">
            <v>　伊奈町</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row>
        <row r="63">
          <cell r="A63">
            <v>54</v>
          </cell>
          <cell r="B63" t="str">
            <v>　関城町</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row>
        <row r="64">
          <cell r="A64">
            <v>55</v>
          </cell>
          <cell r="B64" t="str">
            <v>　明野町</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row>
        <row r="65">
          <cell r="A65">
            <v>56</v>
          </cell>
          <cell r="B65" t="str">
            <v>　真壁町</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row>
        <row r="66">
          <cell r="A66">
            <v>57</v>
          </cell>
          <cell r="B66" t="str">
            <v>　協和町</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row>
        <row r="67">
          <cell r="A67">
            <v>58</v>
          </cell>
          <cell r="B67" t="str">
            <v>　八千代町</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row>
        <row r="68">
          <cell r="A68">
            <v>59</v>
          </cell>
          <cell r="B68" t="str">
            <v>　石下町</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row>
        <row r="69">
          <cell r="A69">
            <v>60</v>
          </cell>
          <cell r="B69" t="str">
            <v>　総和町</v>
          </cell>
          <cell r="C69">
            <v>2400</v>
          </cell>
          <cell r="D69">
            <v>1600</v>
          </cell>
          <cell r="E69">
            <v>2400</v>
          </cell>
          <cell r="F69">
            <v>29600</v>
          </cell>
          <cell r="G69">
            <v>1600</v>
          </cell>
          <cell r="H69">
            <v>14</v>
          </cell>
          <cell r="I69">
            <v>25600</v>
          </cell>
          <cell r="J69">
            <v>220000</v>
          </cell>
          <cell r="K69">
            <v>0</v>
          </cell>
          <cell r="L69">
            <v>0</v>
          </cell>
          <cell r="M69">
            <v>29600</v>
          </cell>
          <cell r="N69">
            <v>0</v>
          </cell>
          <cell r="O69">
            <v>0</v>
          </cell>
          <cell r="P69">
            <v>0</v>
          </cell>
          <cell r="Q69">
            <v>0</v>
          </cell>
          <cell r="R69">
            <v>0</v>
          </cell>
          <cell r="S69">
            <v>0</v>
          </cell>
          <cell r="T69">
            <v>0</v>
          </cell>
          <cell r="U69">
            <v>0</v>
          </cell>
          <cell r="V69">
            <v>0</v>
          </cell>
          <cell r="W69">
            <v>0</v>
          </cell>
          <cell r="X69">
            <v>0</v>
          </cell>
          <cell r="Y69">
            <v>0</v>
          </cell>
          <cell r="Z69">
            <v>0</v>
          </cell>
          <cell r="AA69">
            <v>14</v>
          </cell>
          <cell r="AB69">
            <v>22</v>
          </cell>
          <cell r="AC69">
            <v>220000</v>
          </cell>
        </row>
        <row r="70">
          <cell r="A70">
            <v>61</v>
          </cell>
          <cell r="B70" t="str">
            <v>　五霞町</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row>
        <row r="71">
          <cell r="A71">
            <v>62</v>
          </cell>
          <cell r="B71" t="str">
            <v>　三和町</v>
          </cell>
          <cell r="C71">
            <v>11000</v>
          </cell>
          <cell r="D71">
            <v>9000</v>
          </cell>
          <cell r="E71">
            <v>11000</v>
          </cell>
          <cell r="F71">
            <v>0</v>
          </cell>
          <cell r="G71">
            <v>10</v>
          </cell>
          <cell r="H71">
            <v>10</v>
          </cell>
          <cell r="I71">
            <v>9000</v>
          </cell>
          <cell r="J71">
            <v>0</v>
          </cell>
          <cell r="K71">
            <v>0</v>
          </cell>
          <cell r="L71">
            <v>0</v>
          </cell>
          <cell r="M71">
            <v>20000</v>
          </cell>
          <cell r="N71">
            <v>0</v>
          </cell>
          <cell r="O71">
            <v>0</v>
          </cell>
          <cell r="P71">
            <v>0</v>
          </cell>
          <cell r="Q71">
            <v>0</v>
          </cell>
          <cell r="R71">
            <v>0</v>
          </cell>
          <cell r="S71">
            <v>0</v>
          </cell>
          <cell r="T71">
            <v>0</v>
          </cell>
          <cell r="U71">
            <v>0</v>
          </cell>
          <cell r="V71">
            <v>0</v>
          </cell>
          <cell r="W71">
            <v>0</v>
          </cell>
          <cell r="X71">
            <v>0</v>
          </cell>
          <cell r="Y71">
            <v>0</v>
          </cell>
          <cell r="Z71">
            <v>0</v>
          </cell>
          <cell r="AA71">
            <v>10</v>
          </cell>
          <cell r="AB71">
            <v>10</v>
          </cell>
          <cell r="AC71">
            <v>200000</v>
          </cell>
        </row>
        <row r="72">
          <cell r="A72">
            <v>63</v>
          </cell>
          <cell r="B72" t="str">
            <v>　猿島町</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row>
        <row r="73">
          <cell r="A73">
            <v>64</v>
          </cell>
          <cell r="B73" t="str">
            <v>　境町</v>
          </cell>
          <cell r="C73">
            <v>42000</v>
          </cell>
          <cell r="D73">
            <v>5000</v>
          </cell>
          <cell r="E73">
            <v>5000</v>
          </cell>
          <cell r="F73">
            <v>42000</v>
          </cell>
          <cell r="G73">
            <v>4000</v>
          </cell>
          <cell r="H73">
            <v>0</v>
          </cell>
          <cell r="I73">
            <v>42000</v>
          </cell>
          <cell r="J73">
            <v>10</v>
          </cell>
          <cell r="K73">
            <v>310000</v>
          </cell>
          <cell r="L73">
            <v>22000</v>
          </cell>
          <cell r="M73">
            <v>93000</v>
          </cell>
          <cell r="N73">
            <v>0</v>
          </cell>
          <cell r="O73">
            <v>0</v>
          </cell>
          <cell r="P73">
            <v>0</v>
          </cell>
          <cell r="Q73">
            <v>0</v>
          </cell>
          <cell r="R73">
            <v>0</v>
          </cell>
          <cell r="S73">
            <v>0</v>
          </cell>
          <cell r="T73">
            <v>0</v>
          </cell>
          <cell r="U73">
            <v>0</v>
          </cell>
          <cell r="V73">
            <v>0</v>
          </cell>
          <cell r="W73">
            <v>0</v>
          </cell>
          <cell r="X73">
            <v>0</v>
          </cell>
          <cell r="Y73">
            <v>0</v>
          </cell>
          <cell r="Z73">
            <v>0</v>
          </cell>
          <cell r="AA73">
            <v>10</v>
          </cell>
          <cell r="AB73">
            <v>10</v>
          </cell>
          <cell r="AC73">
            <v>310000</v>
          </cell>
          <cell r="AD73">
            <v>22000</v>
          </cell>
        </row>
        <row r="74">
          <cell r="A74">
            <v>65</v>
          </cell>
          <cell r="B74" t="str">
            <v>　藤代町</v>
          </cell>
          <cell r="C74">
            <v>0</v>
          </cell>
          <cell r="D74">
            <v>0</v>
          </cell>
          <cell r="E74">
            <v>9</v>
          </cell>
          <cell r="F74">
            <v>9</v>
          </cell>
          <cell r="G74">
            <v>180000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9</v>
          </cell>
          <cell r="AB74">
            <v>9</v>
          </cell>
          <cell r="AC74">
            <v>180000</v>
          </cell>
        </row>
        <row r="75">
          <cell r="A75">
            <v>66</v>
          </cell>
          <cell r="B75" t="str">
            <v>　利根町</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row>
        <row r="76">
          <cell r="B76" t="str">
            <v>小　　計</v>
          </cell>
          <cell r="C76">
            <v>489500</v>
          </cell>
          <cell r="D76">
            <v>48000</v>
          </cell>
          <cell r="E76">
            <v>166504</v>
          </cell>
          <cell r="F76">
            <v>33000</v>
          </cell>
          <cell r="G76">
            <v>34360</v>
          </cell>
          <cell r="H76">
            <v>0</v>
          </cell>
          <cell r="I76">
            <v>235300</v>
          </cell>
          <cell r="J76">
            <v>0</v>
          </cell>
          <cell r="K76">
            <v>0</v>
          </cell>
          <cell r="L76">
            <v>0</v>
          </cell>
          <cell r="M76">
            <v>1006664</v>
          </cell>
          <cell r="N76">
            <v>5</v>
          </cell>
          <cell r="O76">
            <v>20</v>
          </cell>
          <cell r="P76">
            <v>75000</v>
          </cell>
          <cell r="Q76">
            <v>0</v>
          </cell>
          <cell r="R76">
            <v>0</v>
          </cell>
          <cell r="S76">
            <v>0</v>
          </cell>
          <cell r="T76">
            <v>0</v>
          </cell>
          <cell r="U76">
            <v>0</v>
          </cell>
          <cell r="V76">
            <v>0</v>
          </cell>
          <cell r="W76">
            <v>0</v>
          </cell>
          <cell r="X76">
            <v>0</v>
          </cell>
          <cell r="Y76">
            <v>0</v>
          </cell>
          <cell r="Z76">
            <v>75000</v>
          </cell>
          <cell r="AA76">
            <v>239</v>
          </cell>
          <cell r="AB76">
            <v>262</v>
          </cell>
          <cell r="AC76">
            <v>3768540</v>
          </cell>
          <cell r="AD76">
            <v>221400</v>
          </cell>
        </row>
        <row r="77">
          <cell r="M77">
            <v>0</v>
          </cell>
          <cell r="N77">
            <v>0</v>
          </cell>
          <cell r="O77">
            <v>0</v>
          </cell>
          <cell r="P77">
            <v>0</v>
          </cell>
          <cell r="Q77">
            <v>0</v>
          </cell>
          <cell r="R77">
            <v>0</v>
          </cell>
          <cell r="S77">
            <v>0</v>
          </cell>
          <cell r="T77">
            <v>0</v>
          </cell>
          <cell r="U77">
            <v>0</v>
          </cell>
          <cell r="V77">
            <v>0</v>
          </cell>
          <cell r="W77">
            <v>0</v>
          </cell>
          <cell r="X77">
            <v>0</v>
          </cell>
          <cell r="Y77">
            <v>0</v>
          </cell>
          <cell r="Z77">
            <v>0</v>
          </cell>
        </row>
        <row r="78">
          <cell r="M78">
            <v>0</v>
          </cell>
          <cell r="N78">
            <v>0</v>
          </cell>
          <cell r="O78">
            <v>0</v>
          </cell>
          <cell r="P78">
            <v>0</v>
          </cell>
          <cell r="Q78">
            <v>0</v>
          </cell>
          <cell r="R78">
            <v>0</v>
          </cell>
          <cell r="S78">
            <v>0</v>
          </cell>
          <cell r="T78">
            <v>0</v>
          </cell>
          <cell r="U78">
            <v>0</v>
          </cell>
          <cell r="V78">
            <v>0</v>
          </cell>
          <cell r="W78">
            <v>0</v>
          </cell>
          <cell r="X78">
            <v>0</v>
          </cell>
          <cell r="Y78">
            <v>0</v>
          </cell>
          <cell r="Z78">
            <v>0</v>
          </cell>
        </row>
        <row r="79">
          <cell r="M79">
            <v>0</v>
          </cell>
          <cell r="N79">
            <v>0</v>
          </cell>
          <cell r="O79">
            <v>0</v>
          </cell>
          <cell r="P79">
            <v>0</v>
          </cell>
          <cell r="Q79">
            <v>0</v>
          </cell>
          <cell r="R79">
            <v>0</v>
          </cell>
          <cell r="S79">
            <v>0</v>
          </cell>
          <cell r="T79">
            <v>0</v>
          </cell>
          <cell r="U79">
            <v>0</v>
          </cell>
          <cell r="V79">
            <v>0</v>
          </cell>
          <cell r="W79">
            <v>0</v>
          </cell>
          <cell r="X79">
            <v>0</v>
          </cell>
          <cell r="Y79">
            <v>0</v>
          </cell>
          <cell r="Z79">
            <v>0</v>
          </cell>
        </row>
        <row r="80">
          <cell r="A80">
            <v>67</v>
          </cell>
          <cell r="B80" t="str">
            <v>　桂村</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row>
        <row r="81">
          <cell r="A81">
            <v>68</v>
          </cell>
          <cell r="B81" t="str">
            <v>　御前山村</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row>
        <row r="82">
          <cell r="A82">
            <v>69</v>
          </cell>
          <cell r="B82" t="str">
            <v>　七会村</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row>
        <row r="83">
          <cell r="A83">
            <v>70</v>
          </cell>
          <cell r="B83" t="str">
            <v>　東海村</v>
          </cell>
          <cell r="C83">
            <v>13700</v>
          </cell>
          <cell r="D83">
            <v>14400</v>
          </cell>
          <cell r="E83">
            <v>13700</v>
          </cell>
          <cell r="F83">
            <v>0</v>
          </cell>
          <cell r="G83">
            <v>8</v>
          </cell>
          <cell r="H83">
            <v>8</v>
          </cell>
          <cell r="I83">
            <v>14400</v>
          </cell>
          <cell r="J83">
            <v>0</v>
          </cell>
          <cell r="K83">
            <v>0</v>
          </cell>
          <cell r="L83">
            <v>0</v>
          </cell>
          <cell r="M83">
            <v>28100</v>
          </cell>
          <cell r="N83">
            <v>0</v>
          </cell>
          <cell r="O83">
            <v>0</v>
          </cell>
          <cell r="P83">
            <v>0</v>
          </cell>
          <cell r="Q83">
            <v>0</v>
          </cell>
          <cell r="R83">
            <v>0</v>
          </cell>
          <cell r="S83">
            <v>0</v>
          </cell>
          <cell r="T83">
            <v>0</v>
          </cell>
          <cell r="U83">
            <v>0</v>
          </cell>
          <cell r="V83">
            <v>0</v>
          </cell>
          <cell r="W83">
            <v>0</v>
          </cell>
          <cell r="X83">
            <v>0</v>
          </cell>
          <cell r="Y83">
            <v>0</v>
          </cell>
          <cell r="Z83">
            <v>0</v>
          </cell>
          <cell r="AA83">
            <v>8</v>
          </cell>
          <cell r="AB83">
            <v>8</v>
          </cell>
          <cell r="AC83">
            <v>108000</v>
          </cell>
        </row>
        <row r="84">
          <cell r="A84">
            <v>71</v>
          </cell>
          <cell r="B84" t="str">
            <v>　美和村</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row>
        <row r="85">
          <cell r="A85">
            <v>72</v>
          </cell>
          <cell r="B85" t="str">
            <v>　緒川村</v>
          </cell>
          <cell r="C85">
            <v>0</v>
          </cell>
          <cell r="D85">
            <v>0</v>
          </cell>
          <cell r="E85">
            <v>3</v>
          </cell>
          <cell r="F85">
            <v>3</v>
          </cell>
          <cell r="G85">
            <v>90000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3</v>
          </cell>
          <cell r="AB85">
            <v>3</v>
          </cell>
          <cell r="AC85">
            <v>90000</v>
          </cell>
        </row>
        <row r="86">
          <cell r="A86">
            <v>73</v>
          </cell>
          <cell r="B86" t="str">
            <v>　水府村</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row>
        <row r="87">
          <cell r="A87">
            <v>74</v>
          </cell>
          <cell r="B87" t="str">
            <v>　里美村</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row>
        <row r="88">
          <cell r="A88">
            <v>75</v>
          </cell>
          <cell r="B88" t="str">
            <v>　旭村</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row>
        <row r="89">
          <cell r="A89">
            <v>76</v>
          </cell>
          <cell r="B89" t="str">
            <v>　大洋村</v>
          </cell>
          <cell r="C89">
            <v>0</v>
          </cell>
          <cell r="D89">
            <v>0</v>
          </cell>
          <cell r="E89">
            <v>10</v>
          </cell>
          <cell r="F89">
            <v>10</v>
          </cell>
          <cell r="G89">
            <v>200000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0</v>
          </cell>
          <cell r="X89">
            <v>0</v>
          </cell>
          <cell r="Y89">
            <v>0</v>
          </cell>
          <cell r="Z89">
            <v>0</v>
          </cell>
          <cell r="AA89">
            <v>10</v>
          </cell>
          <cell r="AB89">
            <v>10</v>
          </cell>
          <cell r="AC89">
            <v>200000</v>
          </cell>
        </row>
        <row r="90">
          <cell r="A90">
            <v>77</v>
          </cell>
          <cell r="B90" t="str">
            <v>　美浦村</v>
          </cell>
          <cell r="C90">
            <v>50000</v>
          </cell>
          <cell r="D90">
            <v>1600</v>
          </cell>
          <cell r="E90">
            <v>4000</v>
          </cell>
          <cell r="F90">
            <v>55600</v>
          </cell>
          <cell r="G90">
            <v>1600</v>
          </cell>
          <cell r="H90">
            <v>9</v>
          </cell>
          <cell r="I90">
            <v>4000</v>
          </cell>
          <cell r="J90">
            <v>90000</v>
          </cell>
          <cell r="K90">
            <v>18000</v>
          </cell>
          <cell r="L90">
            <v>0</v>
          </cell>
          <cell r="M90">
            <v>55600</v>
          </cell>
          <cell r="N90">
            <v>0</v>
          </cell>
          <cell r="O90">
            <v>0</v>
          </cell>
          <cell r="P90">
            <v>0</v>
          </cell>
          <cell r="Q90">
            <v>0</v>
          </cell>
          <cell r="R90">
            <v>0</v>
          </cell>
          <cell r="S90">
            <v>0</v>
          </cell>
          <cell r="T90">
            <v>0</v>
          </cell>
          <cell r="U90">
            <v>0</v>
          </cell>
          <cell r="V90">
            <v>0</v>
          </cell>
          <cell r="W90">
            <v>0</v>
          </cell>
          <cell r="X90">
            <v>0</v>
          </cell>
          <cell r="Y90">
            <v>0</v>
          </cell>
          <cell r="Z90">
            <v>0</v>
          </cell>
          <cell r="AA90">
            <v>9</v>
          </cell>
          <cell r="AB90">
            <v>9</v>
          </cell>
          <cell r="AC90">
            <v>90000</v>
          </cell>
          <cell r="AD90">
            <v>18000</v>
          </cell>
        </row>
        <row r="91">
          <cell r="A91">
            <v>78</v>
          </cell>
          <cell r="B91" t="str">
            <v>　桜川村</v>
          </cell>
          <cell r="C91">
            <v>74000</v>
          </cell>
          <cell r="D91">
            <v>2000</v>
          </cell>
          <cell r="E91">
            <v>2000</v>
          </cell>
          <cell r="F91">
            <v>95200</v>
          </cell>
          <cell r="G91">
            <v>0</v>
          </cell>
          <cell r="H91">
            <v>4</v>
          </cell>
          <cell r="I91">
            <v>19200</v>
          </cell>
          <cell r="J91">
            <v>80000</v>
          </cell>
          <cell r="K91">
            <v>4400</v>
          </cell>
          <cell r="L91">
            <v>0</v>
          </cell>
          <cell r="M91">
            <v>95200</v>
          </cell>
          <cell r="N91">
            <v>0</v>
          </cell>
          <cell r="O91">
            <v>0</v>
          </cell>
          <cell r="P91">
            <v>0</v>
          </cell>
          <cell r="Q91">
            <v>0</v>
          </cell>
          <cell r="R91">
            <v>0</v>
          </cell>
          <cell r="S91">
            <v>0</v>
          </cell>
          <cell r="T91">
            <v>0</v>
          </cell>
          <cell r="U91">
            <v>0</v>
          </cell>
          <cell r="V91">
            <v>0</v>
          </cell>
          <cell r="W91">
            <v>0</v>
          </cell>
          <cell r="X91">
            <v>0</v>
          </cell>
          <cell r="Y91">
            <v>0</v>
          </cell>
          <cell r="Z91">
            <v>0</v>
          </cell>
          <cell r="AA91">
            <v>4</v>
          </cell>
          <cell r="AB91">
            <v>4</v>
          </cell>
          <cell r="AC91">
            <v>80000</v>
          </cell>
          <cell r="AD91">
            <v>4400</v>
          </cell>
        </row>
        <row r="92">
          <cell r="A92">
            <v>79</v>
          </cell>
          <cell r="B92" t="str">
            <v>　玉里村</v>
          </cell>
          <cell r="C92">
            <v>0</v>
          </cell>
          <cell r="D92">
            <v>0</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0</v>
          </cell>
          <cell r="X92">
            <v>0</v>
          </cell>
          <cell r="Y92">
            <v>0</v>
          </cell>
          <cell r="Z92">
            <v>0</v>
          </cell>
        </row>
        <row r="93">
          <cell r="A93">
            <v>80</v>
          </cell>
          <cell r="B93" t="str">
            <v>　新治村</v>
          </cell>
          <cell r="C93">
            <v>0</v>
          </cell>
          <cell r="D93">
            <v>0</v>
          </cell>
          <cell r="E93">
            <v>3</v>
          </cell>
          <cell r="F93">
            <v>3</v>
          </cell>
          <cell r="G93">
            <v>30000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3</v>
          </cell>
          <cell r="AB93">
            <v>3</v>
          </cell>
          <cell r="AC93">
            <v>30000</v>
          </cell>
        </row>
        <row r="94">
          <cell r="A94">
            <v>81</v>
          </cell>
          <cell r="B94" t="str">
            <v>　谷和原村</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row>
        <row r="95">
          <cell r="A95">
            <v>82</v>
          </cell>
          <cell r="B95" t="str">
            <v>　大和村</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row>
        <row r="96">
          <cell r="A96">
            <v>83</v>
          </cell>
          <cell r="B96" t="str">
            <v>　千代川村</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row>
        <row r="97">
          <cell r="B97" t="str">
            <v>小　　計</v>
          </cell>
          <cell r="C97">
            <v>124000</v>
          </cell>
          <cell r="D97">
            <v>0</v>
          </cell>
          <cell r="E97">
            <v>15700</v>
          </cell>
          <cell r="F97">
            <v>0</v>
          </cell>
          <cell r="G97">
            <v>1600</v>
          </cell>
          <cell r="H97">
            <v>0</v>
          </cell>
          <cell r="I97">
            <v>37600</v>
          </cell>
          <cell r="J97">
            <v>0</v>
          </cell>
          <cell r="K97">
            <v>0</v>
          </cell>
          <cell r="L97">
            <v>0</v>
          </cell>
          <cell r="M97">
            <v>178900</v>
          </cell>
          <cell r="N97">
            <v>0</v>
          </cell>
          <cell r="O97">
            <v>0</v>
          </cell>
          <cell r="P97">
            <v>0</v>
          </cell>
          <cell r="Q97">
            <v>0</v>
          </cell>
          <cell r="R97">
            <v>0</v>
          </cell>
          <cell r="S97">
            <v>0</v>
          </cell>
          <cell r="T97">
            <v>0</v>
          </cell>
          <cell r="U97">
            <v>0</v>
          </cell>
          <cell r="V97">
            <v>0</v>
          </cell>
          <cell r="W97">
            <v>0</v>
          </cell>
          <cell r="X97">
            <v>0</v>
          </cell>
          <cell r="Y97">
            <v>0</v>
          </cell>
          <cell r="Z97">
            <v>0</v>
          </cell>
          <cell r="AA97">
            <v>37</v>
          </cell>
          <cell r="AB97">
            <v>37</v>
          </cell>
          <cell r="AC97">
            <v>598000</v>
          </cell>
          <cell r="AD97">
            <v>22400</v>
          </cell>
        </row>
        <row r="98">
          <cell r="M98">
            <v>0</v>
          </cell>
          <cell r="N98">
            <v>0</v>
          </cell>
          <cell r="O98">
            <v>0</v>
          </cell>
          <cell r="P98">
            <v>0</v>
          </cell>
          <cell r="Q98">
            <v>0</v>
          </cell>
          <cell r="R98">
            <v>0</v>
          </cell>
          <cell r="S98">
            <v>0</v>
          </cell>
          <cell r="T98">
            <v>0</v>
          </cell>
          <cell r="U98">
            <v>0</v>
          </cell>
          <cell r="V98">
            <v>0</v>
          </cell>
          <cell r="W98">
            <v>0</v>
          </cell>
          <cell r="X98">
            <v>0</v>
          </cell>
          <cell r="Y98">
            <v>0</v>
          </cell>
          <cell r="Z98">
            <v>0</v>
          </cell>
        </row>
        <row r="99">
          <cell r="A99">
            <v>1</v>
          </cell>
          <cell r="B99" t="str">
            <v>ニューライフカシマ</v>
          </cell>
          <cell r="C99">
            <v>0</v>
          </cell>
          <cell r="D99">
            <v>0</v>
          </cell>
          <cell r="E99">
            <v>12</v>
          </cell>
          <cell r="F99">
            <v>12</v>
          </cell>
          <cell r="G99">
            <v>120000</v>
          </cell>
          <cell r="H99">
            <v>40000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12</v>
          </cell>
          <cell r="AB99">
            <v>12</v>
          </cell>
          <cell r="AC99">
            <v>120000</v>
          </cell>
          <cell r="AD99">
            <v>40000</v>
          </cell>
        </row>
        <row r="100">
          <cell r="A100">
            <v>2</v>
          </cell>
          <cell r="B100" t="str">
            <v>スカイスポーツ取手</v>
          </cell>
          <cell r="C100">
            <v>0</v>
          </cell>
          <cell r="D100">
            <v>0</v>
          </cell>
          <cell r="E100">
            <v>4</v>
          </cell>
          <cell r="F100">
            <v>4</v>
          </cell>
          <cell r="G100">
            <v>65000</v>
          </cell>
          <cell r="H100">
            <v>11000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4</v>
          </cell>
          <cell r="AB100">
            <v>4</v>
          </cell>
          <cell r="AC100">
            <v>65000</v>
          </cell>
          <cell r="AD100">
            <v>11000</v>
          </cell>
        </row>
        <row r="101">
          <cell r="A101">
            <v>3</v>
          </cell>
          <cell r="B101" t="str">
            <v>ふれあい坂下</v>
          </cell>
          <cell r="C101">
            <v>0</v>
          </cell>
          <cell r="D101">
            <v>0</v>
          </cell>
          <cell r="E101">
            <v>7</v>
          </cell>
          <cell r="F101">
            <v>7</v>
          </cell>
          <cell r="G101">
            <v>80000</v>
          </cell>
          <cell r="H101">
            <v>133000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7</v>
          </cell>
          <cell r="AB101">
            <v>7</v>
          </cell>
          <cell r="AC101">
            <v>80000</v>
          </cell>
          <cell r="AD101">
            <v>133000</v>
          </cell>
        </row>
        <row r="102">
          <cell r="A102">
            <v>4</v>
          </cell>
          <cell r="B102" t="str">
            <v>未来の子ども</v>
          </cell>
          <cell r="C102">
            <v>0</v>
          </cell>
          <cell r="D102">
            <v>0</v>
          </cell>
          <cell r="E102">
            <v>6</v>
          </cell>
          <cell r="F102">
            <v>6</v>
          </cell>
          <cell r="G102">
            <v>150000</v>
          </cell>
          <cell r="H102">
            <v>13940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6</v>
          </cell>
          <cell r="AB102">
            <v>6</v>
          </cell>
          <cell r="AC102">
            <v>150000</v>
          </cell>
          <cell r="AD102">
            <v>13940</v>
          </cell>
        </row>
        <row r="103">
          <cell r="A103">
            <v>5</v>
          </cell>
          <cell r="B103" t="str">
            <v>水戸こどもの劇場</v>
          </cell>
          <cell r="C103">
            <v>0</v>
          </cell>
          <cell r="D103">
            <v>0</v>
          </cell>
          <cell r="E103">
            <v>13</v>
          </cell>
          <cell r="F103">
            <v>13</v>
          </cell>
          <cell r="G103">
            <v>260000</v>
          </cell>
          <cell r="H103">
            <v>26000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13</v>
          </cell>
          <cell r="AB103">
            <v>13</v>
          </cell>
          <cell r="AC103">
            <v>260000</v>
          </cell>
          <cell r="AD103">
            <v>26000</v>
          </cell>
        </row>
        <row r="104">
          <cell r="B104" t="str">
            <v>小計</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42</v>
          </cell>
          <cell r="AB104">
            <v>42</v>
          </cell>
          <cell r="AC104">
            <v>675000</v>
          </cell>
          <cell r="AD104">
            <v>223940</v>
          </cell>
        </row>
        <row r="105">
          <cell r="B105" t="str">
            <v>市町村等計</v>
          </cell>
          <cell r="C105">
            <v>795100</v>
          </cell>
          <cell r="D105">
            <v>56000</v>
          </cell>
          <cell r="E105">
            <v>238804</v>
          </cell>
          <cell r="F105">
            <v>153000</v>
          </cell>
          <cell r="G105">
            <v>61400</v>
          </cell>
          <cell r="H105">
            <v>2000</v>
          </cell>
          <cell r="I105">
            <v>344317</v>
          </cell>
          <cell r="J105">
            <v>0</v>
          </cell>
          <cell r="K105">
            <v>0</v>
          </cell>
          <cell r="L105">
            <v>0</v>
          </cell>
          <cell r="M105">
            <v>1650621</v>
          </cell>
          <cell r="N105">
            <v>5</v>
          </cell>
          <cell r="O105">
            <v>20</v>
          </cell>
          <cell r="P105">
            <v>75000</v>
          </cell>
          <cell r="Q105">
            <v>0</v>
          </cell>
          <cell r="R105">
            <v>0</v>
          </cell>
          <cell r="S105">
            <v>0</v>
          </cell>
          <cell r="T105">
            <v>0</v>
          </cell>
          <cell r="U105">
            <v>0</v>
          </cell>
          <cell r="V105">
            <v>0</v>
          </cell>
          <cell r="W105">
            <v>0</v>
          </cell>
          <cell r="X105">
            <v>0</v>
          </cell>
          <cell r="Y105">
            <v>0</v>
          </cell>
          <cell r="Z105">
            <v>75000</v>
          </cell>
          <cell r="AA105">
            <v>511</v>
          </cell>
          <cell r="AB105">
            <v>535</v>
          </cell>
          <cell r="AC105">
            <v>7187540</v>
          </cell>
          <cell r="AD105">
            <v>469740</v>
          </cell>
        </row>
        <row r="106">
          <cell r="B106" t="str">
            <v>市町村等計</v>
          </cell>
          <cell r="C106">
            <v>795100</v>
          </cell>
          <cell r="D106">
            <v>56000</v>
          </cell>
          <cell r="E106">
            <v>238804</v>
          </cell>
          <cell r="F106">
            <v>153000</v>
          </cell>
          <cell r="G106">
            <v>61400</v>
          </cell>
          <cell r="H106">
            <v>2000</v>
          </cell>
          <cell r="I106">
            <v>344317</v>
          </cell>
          <cell r="J106">
            <v>0</v>
          </cell>
          <cell r="K106">
            <v>0</v>
          </cell>
          <cell r="L106">
            <v>0</v>
          </cell>
          <cell r="M106">
            <v>1650621</v>
          </cell>
          <cell r="N106">
            <v>5</v>
          </cell>
          <cell r="O106">
            <v>20</v>
          </cell>
          <cell r="P106">
            <v>75000</v>
          </cell>
          <cell r="Q106">
            <v>0</v>
          </cell>
          <cell r="R106">
            <v>0</v>
          </cell>
          <cell r="S106">
            <v>0</v>
          </cell>
          <cell r="T106">
            <v>0</v>
          </cell>
          <cell r="U106">
            <v>0</v>
          </cell>
          <cell r="V106">
            <v>0</v>
          </cell>
          <cell r="W106">
            <v>0</v>
          </cell>
          <cell r="X106">
            <v>0</v>
          </cell>
          <cell r="Y106">
            <v>0</v>
          </cell>
          <cell r="Z106">
            <v>75000</v>
          </cell>
          <cell r="AA106">
            <v>511</v>
          </cell>
          <cell r="AB106">
            <v>535</v>
          </cell>
          <cell r="AC106">
            <v>7187540</v>
          </cell>
          <cell r="AD106">
            <v>469740</v>
          </cell>
        </row>
        <row r="107">
          <cell r="B107" t="str">
            <v>茨城県</v>
          </cell>
          <cell r="C107">
            <v>164000</v>
          </cell>
          <cell r="D107">
            <v>252000</v>
          </cell>
          <cell r="E107">
            <v>21000</v>
          </cell>
          <cell r="F107">
            <v>882000</v>
          </cell>
          <cell r="G107">
            <v>12400</v>
          </cell>
          <cell r="H107">
            <v>0</v>
          </cell>
          <cell r="I107">
            <v>37800</v>
          </cell>
          <cell r="J107">
            <v>180000</v>
          </cell>
          <cell r="K107">
            <v>0</v>
          </cell>
          <cell r="L107">
            <v>95130</v>
          </cell>
          <cell r="M107">
            <v>1644330</v>
          </cell>
          <cell r="N107">
            <v>0</v>
          </cell>
          <cell r="O107">
            <v>0</v>
          </cell>
          <cell r="P107">
            <v>0</v>
          </cell>
          <cell r="Q107">
            <v>0</v>
          </cell>
          <cell r="R107">
            <v>0</v>
          </cell>
          <cell r="S107">
            <v>0</v>
          </cell>
          <cell r="T107">
            <v>0</v>
          </cell>
          <cell r="U107">
            <v>0</v>
          </cell>
          <cell r="V107">
            <v>0</v>
          </cell>
          <cell r="W107">
            <v>0</v>
          </cell>
          <cell r="X107">
            <v>0</v>
          </cell>
          <cell r="Y107">
            <v>0</v>
          </cell>
          <cell r="Z107">
            <v>0</v>
          </cell>
        </row>
        <row r="108">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row>
        <row r="109">
          <cell r="B109" t="str">
            <v>合　　計</v>
          </cell>
          <cell r="C109">
            <v>959100</v>
          </cell>
          <cell r="D109">
            <v>308000</v>
          </cell>
          <cell r="E109">
            <v>259804</v>
          </cell>
          <cell r="F109">
            <v>1035000</v>
          </cell>
          <cell r="G109">
            <v>73800</v>
          </cell>
          <cell r="H109">
            <v>2000</v>
          </cell>
          <cell r="I109">
            <v>382117</v>
          </cell>
          <cell r="J109">
            <v>180000</v>
          </cell>
          <cell r="K109">
            <v>0</v>
          </cell>
          <cell r="L109">
            <v>95130</v>
          </cell>
          <cell r="M109">
            <v>3294951</v>
          </cell>
          <cell r="N109">
            <v>5</v>
          </cell>
          <cell r="O109">
            <v>20</v>
          </cell>
          <cell r="P109">
            <v>75000</v>
          </cell>
          <cell r="Q109">
            <v>0</v>
          </cell>
          <cell r="R109">
            <v>0</v>
          </cell>
          <cell r="S109">
            <v>0</v>
          </cell>
          <cell r="T109">
            <v>0</v>
          </cell>
          <cell r="U109">
            <v>0</v>
          </cell>
          <cell r="V109">
            <v>0</v>
          </cell>
          <cell r="W109">
            <v>0</v>
          </cell>
          <cell r="X109">
            <v>0</v>
          </cell>
          <cell r="Y109">
            <v>0</v>
          </cell>
          <cell r="Z109">
            <v>75000</v>
          </cell>
          <cell r="AA109">
            <v>511</v>
          </cell>
          <cell r="AB109">
            <v>535</v>
          </cell>
          <cell r="AC109">
            <v>7187540</v>
          </cell>
          <cell r="AD109">
            <v>469740</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CFC72-09BE-4B5E-9674-0A718DD6B98A}">
  <sheetPr>
    <tabColor rgb="FFFF0000"/>
    <pageSetUpPr fitToPage="1"/>
  </sheetPr>
  <dimension ref="A1:AB123"/>
  <sheetViews>
    <sheetView showGridLines="0" tabSelected="1" view="pageBreakPreview" topLeftCell="B1" zoomScaleNormal="100" zoomScaleSheetLayoutView="100" workbookViewId="0">
      <selection activeCell="B3" sqref="B3"/>
    </sheetView>
  </sheetViews>
  <sheetFormatPr defaultRowHeight="13.5" x14ac:dyDescent="0.15"/>
  <cols>
    <col min="1" max="1" width="3.375" customWidth="1"/>
    <col min="2" max="2" width="26" customWidth="1"/>
    <col min="3" max="3" width="16" customWidth="1"/>
    <col min="4" max="4" width="14.625" customWidth="1"/>
    <col min="5" max="6" width="12.625" customWidth="1"/>
    <col min="7" max="7" width="8.125" customWidth="1"/>
    <col min="8" max="8" width="17.25" customWidth="1"/>
    <col min="9" max="9" width="12" customWidth="1"/>
    <col min="10" max="10" width="44.75" customWidth="1"/>
    <col min="11" max="11" width="4.25" customWidth="1"/>
    <col min="12" max="12" width="15" customWidth="1"/>
    <col min="13" max="13" width="2.25" customWidth="1"/>
  </cols>
  <sheetData>
    <row r="1" spans="1:12" ht="17.25" x14ac:dyDescent="0.15">
      <c r="A1" s="1" t="s">
        <v>0</v>
      </c>
      <c r="B1" s="2"/>
    </row>
    <row r="2" spans="1:12" ht="24" x14ac:dyDescent="0.15">
      <c r="B2" s="3" t="s">
        <v>1</v>
      </c>
      <c r="C2" s="3"/>
      <c r="D2" s="3"/>
      <c r="E2" s="3"/>
      <c r="F2" s="3"/>
      <c r="G2" s="3"/>
      <c r="H2" s="3"/>
      <c r="I2" s="3"/>
      <c r="J2" s="3"/>
    </row>
    <row r="3" spans="1:12" ht="20.100000000000001" customHeight="1" x14ac:dyDescent="0.15">
      <c r="B3" s="4"/>
      <c r="C3" s="4"/>
      <c r="D3" s="4"/>
      <c r="E3" s="4"/>
      <c r="F3" s="4"/>
      <c r="G3" s="4"/>
      <c r="H3" s="4"/>
      <c r="I3" s="4"/>
      <c r="J3" s="4"/>
    </row>
    <row r="4" spans="1:12" ht="18.75" x14ac:dyDescent="0.15">
      <c r="B4" s="5"/>
      <c r="C4" s="5"/>
      <c r="D4" s="5"/>
      <c r="E4" s="5"/>
      <c r="F4" s="5"/>
      <c r="G4" s="5"/>
      <c r="H4" s="6"/>
      <c r="I4" s="5"/>
      <c r="J4" s="5"/>
      <c r="K4" s="5"/>
      <c r="L4" s="6"/>
    </row>
    <row r="5" spans="1:12" ht="15" thickBot="1" x14ac:dyDescent="0.2">
      <c r="B5" s="7" t="s">
        <v>2</v>
      </c>
    </row>
    <row r="6" spans="1:12" ht="24.95" customHeight="1" x14ac:dyDescent="0.15">
      <c r="B6" s="8" t="s">
        <v>3</v>
      </c>
      <c r="C6" s="9" t="s">
        <v>4</v>
      </c>
      <c r="D6" s="10"/>
      <c r="E6" s="10"/>
      <c r="F6" s="10"/>
      <c r="G6" s="10"/>
      <c r="H6" s="10"/>
      <c r="I6" s="10"/>
      <c r="J6" s="11"/>
    </row>
    <row r="7" spans="1:12" ht="30" customHeight="1" x14ac:dyDescent="0.15">
      <c r="B7" s="12" t="s">
        <v>5</v>
      </c>
      <c r="C7" s="13" t="s">
        <v>6</v>
      </c>
      <c r="D7" s="14"/>
      <c r="E7" s="14"/>
      <c r="F7" s="14"/>
      <c r="G7" s="14"/>
      <c r="H7" s="14"/>
      <c r="I7" s="14"/>
      <c r="J7" s="15"/>
    </row>
    <row r="8" spans="1:12" ht="24.95" customHeight="1" x14ac:dyDescent="0.15">
      <c r="B8" s="16" t="s">
        <v>3</v>
      </c>
      <c r="C8" s="17" t="s">
        <v>7</v>
      </c>
      <c r="D8" s="18"/>
      <c r="E8" s="18"/>
      <c r="F8" s="18"/>
      <c r="G8" s="18"/>
      <c r="H8" s="18"/>
      <c r="I8" s="18"/>
      <c r="J8" s="19"/>
    </row>
    <row r="9" spans="1:12" ht="30" customHeight="1" x14ac:dyDescent="0.15">
      <c r="B9" s="12" t="s">
        <v>8</v>
      </c>
      <c r="C9" s="20" t="s">
        <v>9</v>
      </c>
      <c r="D9" s="21"/>
      <c r="E9" s="21"/>
      <c r="F9" s="21"/>
      <c r="G9" s="21"/>
      <c r="H9" s="21"/>
      <c r="I9" s="21"/>
      <c r="J9" s="22"/>
    </row>
    <row r="10" spans="1:12" ht="24.95" customHeight="1" x14ac:dyDescent="0.15">
      <c r="B10" s="23" t="s">
        <v>10</v>
      </c>
      <c r="C10" s="24"/>
      <c r="D10" s="24"/>
      <c r="E10" s="24"/>
      <c r="F10" s="24"/>
      <c r="G10" s="24"/>
      <c r="H10" s="24"/>
      <c r="I10" s="24"/>
      <c r="J10" s="25"/>
    </row>
    <row r="11" spans="1:12" ht="30" customHeight="1" x14ac:dyDescent="0.15">
      <c r="B11" s="26" t="s">
        <v>11</v>
      </c>
      <c r="C11" s="27"/>
      <c r="D11" s="27"/>
      <c r="E11" s="27"/>
      <c r="F11" s="27"/>
      <c r="G11" s="27"/>
      <c r="H11" s="27"/>
      <c r="I11" s="27"/>
      <c r="J11" s="28"/>
    </row>
    <row r="12" spans="1:12" ht="24.95" customHeight="1" x14ac:dyDescent="0.15">
      <c r="B12" s="29" t="s">
        <v>12</v>
      </c>
      <c r="C12" s="30"/>
      <c r="D12" s="30"/>
      <c r="E12" s="30"/>
      <c r="F12" s="30"/>
      <c r="G12" s="30"/>
      <c r="H12" s="30"/>
      <c r="I12" s="30"/>
      <c r="J12" s="31"/>
    </row>
    <row r="13" spans="1:12" ht="30" customHeight="1" x14ac:dyDescent="0.15">
      <c r="B13" s="32">
        <v>22.9</v>
      </c>
      <c r="C13" s="33"/>
      <c r="D13" s="33"/>
      <c r="E13" s="33"/>
      <c r="F13" s="33"/>
      <c r="G13" s="33"/>
      <c r="H13" s="33"/>
      <c r="I13" s="33"/>
      <c r="J13" s="34"/>
    </row>
    <row r="14" spans="1:12" ht="24.95" customHeight="1" x14ac:dyDescent="0.15">
      <c r="B14" s="35" t="s">
        <v>13</v>
      </c>
      <c r="C14" s="36"/>
      <c r="D14" s="36"/>
      <c r="E14" s="36"/>
      <c r="F14" s="36"/>
      <c r="G14" s="36"/>
      <c r="H14" s="36"/>
      <c r="I14" s="36"/>
      <c r="J14" s="37"/>
    </row>
    <row r="15" spans="1:12" ht="30" customHeight="1" thickBot="1" x14ac:dyDescent="0.2">
      <c r="B15" s="38" t="s">
        <v>14</v>
      </c>
      <c r="C15" s="39" t="s">
        <v>15</v>
      </c>
      <c r="D15" s="40" t="s">
        <v>16</v>
      </c>
      <c r="E15" s="41"/>
      <c r="F15" s="42"/>
      <c r="G15" s="42"/>
      <c r="H15" s="42"/>
      <c r="I15" s="42"/>
      <c r="J15" s="43"/>
    </row>
    <row r="16" spans="1:12" ht="23.1" customHeight="1" x14ac:dyDescent="0.15">
      <c r="B16" s="44"/>
      <c r="C16" s="45"/>
      <c r="D16" s="44"/>
      <c r="E16" s="44"/>
      <c r="F16" s="45"/>
      <c r="G16" s="45"/>
      <c r="H16" s="45"/>
      <c r="I16" s="45"/>
      <c r="J16" s="45"/>
    </row>
    <row r="17" spans="1:20" s="49" customFormat="1" ht="18" customHeight="1" x14ac:dyDescent="0.15">
      <c r="A17" s="46"/>
      <c r="B17" s="47" t="s">
        <v>17</v>
      </c>
      <c r="C17" s="48"/>
      <c r="D17" s="48"/>
      <c r="E17" s="48"/>
      <c r="F17" s="48"/>
      <c r="G17" s="48"/>
      <c r="H17" s="48"/>
      <c r="I17" s="48"/>
      <c r="J17" s="46"/>
    </row>
    <row r="18" spans="1:20" s="49" customFormat="1" ht="18" customHeight="1" x14ac:dyDescent="0.15">
      <c r="A18" s="46"/>
      <c r="B18" s="50" t="s">
        <v>18</v>
      </c>
      <c r="C18" s="48"/>
      <c r="D18" s="48"/>
      <c r="E18" s="48"/>
      <c r="F18" s="48"/>
      <c r="G18" s="48"/>
      <c r="H18" s="48"/>
      <c r="I18" s="48"/>
      <c r="J18" s="46"/>
    </row>
    <row r="19" spans="1:20" s="49" customFormat="1" ht="39.75" customHeight="1" x14ac:dyDescent="0.15">
      <c r="A19" s="46"/>
      <c r="B19" s="51" t="s">
        <v>19</v>
      </c>
      <c r="C19" s="52"/>
      <c r="D19" s="52"/>
      <c r="E19" s="52"/>
      <c r="F19" s="52"/>
      <c r="G19" s="52"/>
      <c r="H19" s="52"/>
      <c r="I19" s="52"/>
      <c r="J19" s="52"/>
    </row>
    <row r="20" spans="1:20" s="49" customFormat="1" ht="17.25" customHeight="1" x14ac:dyDescent="0.15">
      <c r="A20" s="46"/>
      <c r="B20" s="51" t="s">
        <v>20</v>
      </c>
      <c r="C20" s="51"/>
      <c r="D20" s="51"/>
      <c r="E20" s="51"/>
      <c r="F20" s="51"/>
      <c r="G20" s="51"/>
      <c r="H20" s="51"/>
      <c r="I20" s="51"/>
      <c r="J20" s="51"/>
    </row>
    <row r="21" spans="1:20" s="49" customFormat="1" ht="15" customHeight="1" x14ac:dyDescent="0.15">
      <c r="A21" s="46"/>
      <c r="B21" s="51"/>
      <c r="C21" s="51"/>
      <c r="D21" s="51"/>
      <c r="E21" s="51"/>
      <c r="F21" s="51"/>
      <c r="G21" s="51"/>
      <c r="H21" s="51"/>
      <c r="I21" s="51"/>
      <c r="J21" s="51"/>
    </row>
    <row r="22" spans="1:20" s="49" customFormat="1" ht="18.75" customHeight="1" x14ac:dyDescent="0.15">
      <c r="A22" s="46"/>
      <c r="B22" s="52" t="s">
        <v>21</v>
      </c>
      <c r="C22" s="52"/>
      <c r="D22" s="52"/>
      <c r="E22" s="52"/>
      <c r="F22" s="52"/>
      <c r="G22" s="52"/>
      <c r="H22" s="52"/>
      <c r="I22" s="52"/>
      <c r="J22" s="52"/>
    </row>
    <row r="23" spans="1:20" s="49" customFormat="1" ht="18" customHeight="1" x14ac:dyDescent="0.15">
      <c r="A23" s="46"/>
      <c r="B23" s="53"/>
      <c r="C23" s="54"/>
      <c r="D23" s="54"/>
      <c r="E23" s="54"/>
      <c r="F23" s="54"/>
      <c r="G23" s="54"/>
      <c r="H23" s="54"/>
      <c r="I23" s="54"/>
      <c r="J23" s="54"/>
    </row>
    <row r="24" spans="1:20" ht="14.25" x14ac:dyDescent="0.15">
      <c r="A24" s="55"/>
      <c r="B24" s="55"/>
      <c r="C24" s="55"/>
      <c r="D24" s="55"/>
      <c r="E24" s="55"/>
      <c r="F24" s="55"/>
      <c r="G24" s="55"/>
      <c r="H24" s="55"/>
      <c r="I24" s="55"/>
      <c r="J24" s="55"/>
      <c r="T24" t="b">
        <v>1</v>
      </c>
    </row>
    <row r="25" spans="1:20" ht="14.25" x14ac:dyDescent="0.15">
      <c r="A25" s="55"/>
      <c r="B25" s="7" t="s">
        <v>22</v>
      </c>
      <c r="C25" s="55"/>
      <c r="D25" s="55"/>
      <c r="E25" s="55"/>
      <c r="F25" s="55"/>
      <c r="G25" s="55"/>
      <c r="H25" s="55"/>
      <c r="I25" s="55"/>
      <c r="J25" s="55"/>
      <c r="T25" t="b">
        <v>1</v>
      </c>
    </row>
    <row r="26" spans="1:20" s="58" customFormat="1" ht="14.25" x14ac:dyDescent="0.15">
      <c r="A26" s="55"/>
      <c r="B26" s="55" t="s">
        <v>23</v>
      </c>
      <c r="C26" s="55"/>
      <c r="D26" s="56"/>
      <c r="E26" s="56"/>
      <c r="F26" s="56"/>
      <c r="G26" s="56"/>
      <c r="H26" s="56"/>
      <c r="I26" s="55"/>
      <c r="J26" s="55"/>
      <c r="K26" s="57"/>
      <c r="L26"/>
    </row>
    <row r="27" spans="1:20" s="58" customFormat="1" ht="9.75" customHeight="1" x14ac:dyDescent="0.15">
      <c r="A27" s="55"/>
      <c r="B27" s="55"/>
      <c r="C27" s="55"/>
      <c r="D27" s="56"/>
      <c r="E27" s="56"/>
      <c r="F27" s="56"/>
      <c r="G27" s="56"/>
      <c r="H27" s="56"/>
      <c r="I27" s="55"/>
      <c r="J27" s="55"/>
      <c r="K27" s="57"/>
      <c r="L27"/>
    </row>
    <row r="28" spans="1:20" s="58" customFormat="1" ht="14.25" x14ac:dyDescent="0.15">
      <c r="A28" s="55"/>
      <c r="B28" s="55"/>
      <c r="C28" s="55" t="s">
        <v>24</v>
      </c>
      <c r="D28" s="55"/>
      <c r="E28" s="2" t="s">
        <v>25</v>
      </c>
      <c r="F28" s="55"/>
      <c r="G28" s="55"/>
      <c r="H28" s="55"/>
      <c r="I28" s="55"/>
      <c r="J28" s="55"/>
      <c r="K28" s="57"/>
      <c r="L28"/>
    </row>
    <row r="29" spans="1:20" s="58" customFormat="1" ht="15.75" customHeight="1" x14ac:dyDescent="0.15">
      <c r="A29" s="55"/>
      <c r="B29" s="55"/>
      <c r="C29" s="55" t="s">
        <v>26</v>
      </c>
      <c r="D29" s="55"/>
      <c r="E29" s="55" t="s">
        <v>27</v>
      </c>
      <c r="F29" s="55"/>
      <c r="G29" s="55"/>
      <c r="H29" s="55"/>
      <c r="I29" s="55"/>
      <c r="J29" s="55"/>
      <c r="K29" s="57"/>
      <c r="L29"/>
    </row>
    <row r="30" spans="1:20" s="58" customFormat="1" ht="25.5" customHeight="1" x14ac:dyDescent="0.15">
      <c r="A30" s="55"/>
      <c r="B30" s="55"/>
      <c r="C30" s="55" t="s">
        <v>28</v>
      </c>
      <c r="D30" s="55"/>
      <c r="E30" s="55"/>
      <c r="F30" s="55"/>
      <c r="G30" s="55"/>
      <c r="H30" s="55"/>
      <c r="I30" s="55"/>
      <c r="J30" s="55"/>
      <c r="K30" s="57"/>
      <c r="L30"/>
      <c r="T30" s="58" t="b">
        <v>1</v>
      </c>
    </row>
    <row r="31" spans="1:20" s="58" customFormat="1" ht="21.75" customHeight="1" x14ac:dyDescent="0.15">
      <c r="A31" s="55"/>
      <c r="B31" s="55"/>
      <c r="C31" s="55" t="s">
        <v>29</v>
      </c>
      <c r="D31" s="55"/>
      <c r="E31" s="2"/>
      <c r="F31" s="55"/>
      <c r="G31" s="55"/>
      <c r="H31" s="55"/>
      <c r="I31" s="55"/>
      <c r="J31" s="55"/>
      <c r="K31" s="57"/>
      <c r="L31"/>
      <c r="T31" s="58" t="b">
        <v>1</v>
      </c>
    </row>
    <row r="32" spans="1:20" s="58" customFormat="1" ht="14.25" x14ac:dyDescent="0.15">
      <c r="A32" s="55"/>
      <c r="B32" s="55"/>
      <c r="C32" s="55" t="s">
        <v>30</v>
      </c>
      <c r="D32" s="55"/>
      <c r="E32" s="2"/>
      <c r="F32" s="55"/>
      <c r="G32" s="55"/>
      <c r="H32" s="55"/>
      <c r="I32" s="55"/>
      <c r="J32" s="55"/>
      <c r="K32" s="57"/>
      <c r="L32"/>
    </row>
    <row r="33" spans="1:28" s="58" customFormat="1" ht="79.5" customHeight="1" x14ac:dyDescent="0.15">
      <c r="A33" s="55"/>
      <c r="B33" s="55"/>
      <c r="C33" s="55"/>
      <c r="D33" s="55"/>
      <c r="E33" s="2"/>
      <c r="F33" s="55"/>
      <c r="G33" s="55"/>
      <c r="H33" s="55"/>
      <c r="I33" s="55"/>
      <c r="J33" s="55"/>
      <c r="K33" s="57"/>
      <c r="L33"/>
    </row>
    <row r="34" spans="1:28" s="58" customFormat="1" ht="18.75" customHeight="1" x14ac:dyDescent="0.15">
      <c r="A34" s="55"/>
      <c r="B34" s="55"/>
      <c r="C34" s="55" t="s">
        <v>31</v>
      </c>
      <c r="D34" s="55"/>
      <c r="E34" s="59"/>
      <c r="F34" s="59"/>
      <c r="G34" s="59"/>
      <c r="H34" s="59"/>
      <c r="I34" s="59"/>
      <c r="J34" s="59"/>
      <c r="K34" s="60"/>
      <c r="L34" s="60"/>
      <c r="T34" s="58" t="b">
        <v>1</v>
      </c>
    </row>
    <row r="35" spans="1:28" s="58" customFormat="1" ht="18.75" customHeight="1" x14ac:dyDescent="0.15">
      <c r="A35" s="55"/>
      <c r="B35" s="55"/>
      <c r="C35" s="55" t="s">
        <v>32</v>
      </c>
      <c r="D35" s="55"/>
      <c r="E35" s="59"/>
      <c r="F35" s="59"/>
      <c r="G35" s="59"/>
      <c r="H35" s="59"/>
      <c r="I35" s="59"/>
      <c r="J35" s="59"/>
      <c r="K35" s="60"/>
      <c r="L35" s="60"/>
      <c r="T35" s="58" t="b">
        <v>1</v>
      </c>
    </row>
    <row r="36" spans="1:28" s="58" customFormat="1" ht="18.75" customHeight="1" x14ac:dyDescent="0.15">
      <c r="A36" s="55"/>
      <c r="B36" s="55"/>
      <c r="C36" s="55" t="s">
        <v>33</v>
      </c>
      <c r="D36" s="55"/>
      <c r="E36" s="59"/>
      <c r="F36" s="59"/>
      <c r="G36" s="59"/>
      <c r="H36" s="59"/>
      <c r="I36" s="59"/>
      <c r="J36" s="59"/>
      <c r="K36" s="60"/>
      <c r="L36" s="60"/>
      <c r="T36" s="58" t="b">
        <v>1</v>
      </c>
    </row>
    <row r="37" spans="1:28" ht="14.25" customHeight="1" x14ac:dyDescent="0.15">
      <c r="A37" s="55"/>
      <c r="B37" s="55"/>
      <c r="C37" s="55"/>
      <c r="D37" s="61"/>
      <c r="E37" s="61"/>
      <c r="F37" s="61"/>
      <c r="G37" s="61"/>
      <c r="H37" s="61"/>
      <c r="I37" s="55"/>
      <c r="J37" s="55"/>
      <c r="T37" t="b">
        <v>1</v>
      </c>
    </row>
    <row r="38" spans="1:28" ht="14.25" x14ac:dyDescent="0.15">
      <c r="A38" s="55"/>
      <c r="B38" s="2" t="s">
        <v>34</v>
      </c>
      <c r="C38" s="55"/>
      <c r="D38" s="55"/>
      <c r="E38" s="55"/>
      <c r="F38" s="55"/>
      <c r="G38" s="55"/>
      <c r="H38" s="55"/>
      <c r="I38" s="55"/>
      <c r="J38" s="55"/>
    </row>
    <row r="39" spans="1:28" ht="18.75" customHeight="1" x14ac:dyDescent="0.15">
      <c r="A39" s="55"/>
      <c r="B39" s="55"/>
      <c r="C39" s="2" t="s">
        <v>35</v>
      </c>
      <c r="D39" s="55"/>
      <c r="E39" s="55"/>
      <c r="F39" s="55"/>
      <c r="G39" s="55"/>
      <c r="H39" s="55"/>
      <c r="I39" s="55"/>
      <c r="J39" s="55"/>
    </row>
    <row r="40" spans="1:28" ht="18.75" customHeight="1" x14ac:dyDescent="0.15">
      <c r="A40" s="55"/>
      <c r="B40" s="55"/>
      <c r="C40" s="55" t="s">
        <v>36</v>
      </c>
      <c r="D40" s="55"/>
      <c r="E40" s="55"/>
      <c r="F40" s="55"/>
      <c r="G40" s="55"/>
      <c r="H40" s="55"/>
      <c r="I40" s="55"/>
      <c r="J40" s="55"/>
    </row>
    <row r="41" spans="1:28" ht="18.75" customHeight="1" x14ac:dyDescent="0.15">
      <c r="A41" s="55"/>
      <c r="B41" s="55"/>
      <c r="C41" s="2" t="s">
        <v>37</v>
      </c>
      <c r="D41" s="55"/>
      <c r="E41" s="55"/>
      <c r="F41" s="55"/>
      <c r="G41" s="55"/>
      <c r="H41" s="55"/>
      <c r="I41" s="55"/>
      <c r="J41" s="55"/>
    </row>
    <row r="42" spans="1:28" ht="18.75" customHeight="1" x14ac:dyDescent="0.15">
      <c r="A42" s="55"/>
      <c r="B42" s="55"/>
      <c r="C42" s="55" t="s">
        <v>38</v>
      </c>
      <c r="D42" s="55"/>
      <c r="E42" s="55"/>
      <c r="F42" s="55"/>
      <c r="G42" s="55"/>
      <c r="H42" s="55"/>
      <c r="I42" s="55"/>
      <c r="J42" s="55"/>
    </row>
    <row r="43" spans="1:28" ht="18.75" customHeight="1" x14ac:dyDescent="0.15">
      <c r="A43" s="55"/>
      <c r="B43" s="55"/>
      <c r="C43" s="55"/>
      <c r="D43" s="55"/>
      <c r="E43" s="55"/>
      <c r="F43" s="55"/>
      <c r="G43" s="55"/>
      <c r="H43" s="55"/>
      <c r="I43" s="55"/>
      <c r="J43" s="55"/>
    </row>
    <row r="44" spans="1:28" ht="14.25" x14ac:dyDescent="0.15">
      <c r="A44" s="55"/>
      <c r="B44" s="62" t="s">
        <v>39</v>
      </c>
      <c r="C44" s="62"/>
      <c r="D44" s="55"/>
      <c r="E44" s="55"/>
      <c r="F44" s="55"/>
      <c r="G44" s="55"/>
      <c r="H44" s="55"/>
      <c r="I44" s="55"/>
      <c r="J44" s="55"/>
      <c r="S44" s="49"/>
    </row>
    <row r="45" spans="1:28" ht="18.75" customHeight="1" x14ac:dyDescent="0.15">
      <c r="A45" s="55"/>
      <c r="B45" s="63" t="s">
        <v>40</v>
      </c>
      <c r="C45" s="64"/>
      <c r="D45" s="64"/>
      <c r="E45" s="64"/>
      <c r="F45" s="65"/>
      <c r="G45" s="55"/>
      <c r="H45" s="63" t="s">
        <v>41</v>
      </c>
      <c r="I45" s="64"/>
      <c r="J45" s="65"/>
      <c r="K45" s="66"/>
      <c r="L45" s="66"/>
      <c r="M45" s="66"/>
      <c r="S45" s="49"/>
    </row>
    <row r="46" spans="1:28" ht="18.75" customHeight="1" x14ac:dyDescent="0.15">
      <c r="A46" s="55"/>
      <c r="B46" s="67"/>
      <c r="C46" s="68"/>
      <c r="D46" s="69"/>
      <c r="E46" s="68"/>
      <c r="F46" s="70"/>
      <c r="G46" s="55"/>
      <c r="H46" s="71"/>
      <c r="I46" s="55"/>
      <c r="J46" s="72"/>
      <c r="S46" s="49"/>
    </row>
    <row r="47" spans="1:28" ht="18.75" customHeight="1" x14ac:dyDescent="0.15">
      <c r="A47" s="55"/>
      <c r="B47" s="71"/>
      <c r="C47" s="55"/>
      <c r="D47" s="55"/>
      <c r="E47" s="55"/>
      <c r="F47" s="72"/>
      <c r="G47" s="55"/>
      <c r="H47" s="71"/>
      <c r="I47" s="55"/>
      <c r="J47" s="72"/>
      <c r="S47" s="49"/>
    </row>
    <row r="48" spans="1:28" ht="14.25" x14ac:dyDescent="0.15">
      <c r="A48" s="55"/>
      <c r="B48" s="71"/>
      <c r="C48" s="55"/>
      <c r="D48" s="55"/>
      <c r="E48" s="55"/>
      <c r="F48" s="72"/>
      <c r="G48" s="55"/>
      <c r="H48" s="71"/>
      <c r="I48" s="55"/>
      <c r="J48" s="72"/>
      <c r="S48" s="49"/>
      <c r="T48" s="73"/>
      <c r="U48" s="73"/>
      <c r="V48" s="73"/>
      <c r="W48" s="73"/>
      <c r="X48" s="73"/>
      <c r="Y48" s="73"/>
      <c r="Z48" s="73"/>
      <c r="AA48" s="73"/>
      <c r="AB48" s="73"/>
    </row>
    <row r="49" spans="1:19" ht="18.75" customHeight="1" x14ac:dyDescent="0.15">
      <c r="A49" s="55"/>
      <c r="B49" s="71"/>
      <c r="C49" s="55"/>
      <c r="D49" s="62"/>
      <c r="E49" s="55"/>
      <c r="F49" s="72"/>
      <c r="G49" s="55"/>
      <c r="H49" s="71"/>
      <c r="I49" s="55"/>
      <c r="J49" s="72"/>
      <c r="S49" s="49"/>
    </row>
    <row r="50" spans="1:19" ht="18.75" customHeight="1" x14ac:dyDescent="0.15">
      <c r="A50" s="55"/>
      <c r="B50" s="74"/>
      <c r="C50" s="75"/>
      <c r="D50" s="75"/>
      <c r="E50" s="75"/>
      <c r="F50" s="76"/>
      <c r="G50" s="59"/>
      <c r="H50" s="77" t="s">
        <v>42</v>
      </c>
      <c r="I50" s="78"/>
      <c r="J50" s="79"/>
      <c r="K50" s="60"/>
      <c r="L50" s="60"/>
      <c r="M50" s="60"/>
      <c r="S50" s="49"/>
    </row>
    <row r="51" spans="1:19" ht="18.75" customHeight="1" x14ac:dyDescent="0.15">
      <c r="A51" s="55"/>
      <c r="B51" s="80" t="s">
        <v>42</v>
      </c>
      <c r="C51" s="81"/>
      <c r="D51" s="81"/>
      <c r="E51" s="81"/>
      <c r="F51" s="82"/>
      <c r="G51" s="55"/>
      <c r="H51" s="55"/>
      <c r="I51" s="55"/>
      <c r="J51" s="59"/>
      <c r="K51" s="60"/>
      <c r="L51" s="60"/>
      <c r="M51" s="60"/>
      <c r="N51" s="60"/>
      <c r="O51" s="60"/>
      <c r="S51" s="49"/>
    </row>
    <row r="52" spans="1:19" ht="20.100000000000001" customHeight="1" x14ac:dyDescent="0.15">
      <c r="A52" s="55"/>
      <c r="B52" s="55"/>
      <c r="C52" s="55"/>
      <c r="D52" s="61"/>
      <c r="E52" s="61"/>
      <c r="F52" s="61"/>
      <c r="G52" s="61"/>
      <c r="H52" s="61"/>
      <c r="I52" s="55"/>
      <c r="J52" s="55"/>
    </row>
    <row r="53" spans="1:19" ht="14.25" x14ac:dyDescent="0.15">
      <c r="A53" s="55"/>
      <c r="B53" s="83" t="s">
        <v>43</v>
      </c>
      <c r="C53" s="55"/>
      <c r="D53" s="55"/>
      <c r="E53" s="55"/>
      <c r="F53" s="55"/>
      <c r="G53" s="55"/>
      <c r="H53" s="55"/>
      <c r="I53" s="55"/>
      <c r="J53" s="55"/>
    </row>
    <row r="54" spans="1:19" ht="150" customHeight="1" x14ac:dyDescent="0.15">
      <c r="A54" s="55"/>
      <c r="B54" s="84" t="s">
        <v>44</v>
      </c>
      <c r="C54" s="84"/>
      <c r="D54" s="84"/>
      <c r="E54" s="84"/>
      <c r="F54" s="84"/>
      <c r="G54" s="84"/>
      <c r="H54" s="84"/>
      <c r="I54" s="84"/>
      <c r="J54" s="84"/>
    </row>
    <row r="55" spans="1:19" ht="20.100000000000001" customHeight="1" x14ac:dyDescent="0.15">
      <c r="A55" s="55"/>
      <c r="B55" s="55"/>
      <c r="C55" s="55"/>
      <c r="D55" s="61"/>
      <c r="E55" s="61"/>
      <c r="F55" s="61"/>
      <c r="G55" s="61"/>
      <c r="H55" s="61"/>
      <c r="I55" s="55"/>
      <c r="J55" s="55"/>
    </row>
    <row r="56" spans="1:19" ht="14.25" x14ac:dyDescent="0.15">
      <c r="A56" s="55"/>
      <c r="B56" s="2" t="s">
        <v>45</v>
      </c>
      <c r="C56" s="55"/>
      <c r="D56" s="55"/>
      <c r="E56" s="55"/>
      <c r="F56" s="55"/>
      <c r="G56" s="55"/>
      <c r="H56" s="55"/>
      <c r="I56" s="55"/>
      <c r="J56" s="55"/>
    </row>
    <row r="57" spans="1:19" ht="150" customHeight="1" x14ac:dyDescent="0.15">
      <c r="A57" s="55"/>
      <c r="B57" s="84" t="s">
        <v>46</v>
      </c>
      <c r="C57" s="84"/>
      <c r="D57" s="84"/>
      <c r="E57" s="84"/>
      <c r="F57" s="84"/>
      <c r="G57" s="84"/>
      <c r="H57" s="84"/>
      <c r="I57" s="84"/>
      <c r="J57" s="84"/>
    </row>
    <row r="58" spans="1:19" ht="6" customHeight="1" x14ac:dyDescent="0.15">
      <c r="A58" s="55"/>
      <c r="B58" s="55"/>
      <c r="C58" s="55"/>
      <c r="D58" s="61"/>
      <c r="E58" s="61"/>
      <c r="F58" s="61"/>
      <c r="G58" s="61"/>
      <c r="H58" s="61"/>
      <c r="I58" s="55"/>
      <c r="J58" s="55"/>
    </row>
    <row r="59" spans="1:19" ht="14.25" x14ac:dyDescent="0.15">
      <c r="A59" s="55"/>
      <c r="B59" s="55"/>
      <c r="C59" s="55"/>
      <c r="D59" s="55"/>
      <c r="E59" s="55"/>
      <c r="F59" s="55"/>
      <c r="G59" s="55"/>
      <c r="H59" s="55"/>
      <c r="I59" s="55"/>
      <c r="J59" s="55"/>
    </row>
    <row r="60" spans="1:19" ht="14.25" x14ac:dyDescent="0.15">
      <c r="A60" s="55"/>
      <c r="B60" s="55"/>
      <c r="C60" s="55"/>
      <c r="D60" s="55"/>
      <c r="E60" s="55"/>
      <c r="F60" s="55"/>
      <c r="G60" s="55"/>
      <c r="H60" s="55"/>
      <c r="I60" s="55"/>
      <c r="J60" s="55"/>
    </row>
    <row r="62" spans="1:19" x14ac:dyDescent="0.15">
      <c r="A62" s="85"/>
      <c r="B62" s="85"/>
      <c r="C62" s="85"/>
      <c r="D62" s="85"/>
      <c r="E62" s="85"/>
      <c r="F62" s="85"/>
      <c r="G62" s="85"/>
      <c r="H62" s="85"/>
      <c r="I62" s="85"/>
      <c r="J62" s="85"/>
      <c r="K62" s="85"/>
    </row>
    <row r="63" spans="1:19" x14ac:dyDescent="0.15">
      <c r="A63" s="86"/>
      <c r="B63" s="87" t="s">
        <v>47</v>
      </c>
      <c r="C63" s="86"/>
      <c r="D63" s="86"/>
      <c r="E63" s="86"/>
      <c r="F63" s="86"/>
      <c r="G63" s="86"/>
      <c r="H63" s="86"/>
      <c r="I63" s="86"/>
      <c r="J63" s="86"/>
      <c r="K63" s="86"/>
    </row>
    <row r="64" spans="1:19" x14ac:dyDescent="0.15">
      <c r="A64" s="86"/>
      <c r="B64" s="86" t="s">
        <v>48</v>
      </c>
      <c r="C64" s="86"/>
      <c r="D64" s="86"/>
      <c r="E64" s="86"/>
      <c r="F64" s="86"/>
      <c r="G64" s="86"/>
      <c r="H64" s="86"/>
      <c r="I64" s="86"/>
      <c r="J64" s="86"/>
      <c r="K64" s="86"/>
    </row>
    <row r="65" spans="1:11" ht="14.25" x14ac:dyDescent="0.15">
      <c r="A65" s="86"/>
      <c r="B65" s="88" t="s">
        <v>49</v>
      </c>
      <c r="C65" s="89"/>
      <c r="D65" s="90" t="s">
        <v>50</v>
      </c>
      <c r="E65" s="91" t="s">
        <v>51</v>
      </c>
      <c r="F65" s="92"/>
      <c r="G65" s="93" t="s">
        <v>52</v>
      </c>
      <c r="H65" s="89"/>
      <c r="I65" s="94" t="s">
        <v>53</v>
      </c>
      <c r="J65" s="94" t="s">
        <v>54</v>
      </c>
      <c r="K65" s="86"/>
    </row>
    <row r="66" spans="1:11" ht="42.75" x14ac:dyDescent="0.15">
      <c r="A66" s="86"/>
      <c r="B66" s="95"/>
      <c r="C66" s="96"/>
      <c r="D66" s="97"/>
      <c r="E66" s="98" t="s">
        <v>55</v>
      </c>
      <c r="F66" s="99" t="s">
        <v>56</v>
      </c>
      <c r="G66" s="100"/>
      <c r="H66" s="96"/>
      <c r="I66" s="101"/>
      <c r="J66" s="102"/>
      <c r="K66" s="86"/>
    </row>
    <row r="67" spans="1:11" ht="14.25" x14ac:dyDescent="0.15">
      <c r="A67" s="86"/>
      <c r="B67" s="103" t="s">
        <v>57</v>
      </c>
      <c r="C67" s="104"/>
      <c r="D67" s="105"/>
      <c r="E67" s="106"/>
      <c r="F67" s="107">
        <f>E67*12</f>
        <v>0</v>
      </c>
      <c r="G67" s="108"/>
      <c r="H67" s="104"/>
      <c r="I67" s="109">
        <f>$F$67*$G$67/60</f>
        <v>0</v>
      </c>
      <c r="J67" s="109" t="e">
        <f>$I$67/$D$67</f>
        <v>#DIV/0!</v>
      </c>
      <c r="K67" s="86"/>
    </row>
    <row r="68" spans="1:11" ht="14.25" x14ac:dyDescent="0.15">
      <c r="A68" s="86"/>
      <c r="B68" s="110" t="s">
        <v>58</v>
      </c>
      <c r="C68" s="111"/>
      <c r="D68" s="112">
        <v>1</v>
      </c>
      <c r="E68" s="113">
        <v>30</v>
      </c>
      <c r="F68" s="114">
        <f>E68*12</f>
        <v>360</v>
      </c>
      <c r="G68" s="115">
        <v>15</v>
      </c>
      <c r="H68" s="111"/>
      <c r="I68" s="116">
        <f>$F$68*$G$68/60</f>
        <v>90</v>
      </c>
      <c r="J68" s="116">
        <f>$I$68/$D$68</f>
        <v>90</v>
      </c>
      <c r="K68" s="86"/>
    </row>
    <row r="69" spans="1:11" ht="14.25" x14ac:dyDescent="0.15">
      <c r="A69" s="86"/>
      <c r="B69" s="110" t="s">
        <v>59</v>
      </c>
      <c r="C69" s="111"/>
      <c r="D69" s="112"/>
      <c r="E69" s="113"/>
      <c r="F69" s="114">
        <f>E69*12</f>
        <v>0</v>
      </c>
      <c r="G69" s="115"/>
      <c r="H69" s="111"/>
      <c r="I69" s="116">
        <f>$F$69*$G$69/60</f>
        <v>0</v>
      </c>
      <c r="J69" s="116" t="e">
        <f>$I$69/$D$69</f>
        <v>#DIV/0!</v>
      </c>
      <c r="K69" s="86"/>
    </row>
    <row r="70" spans="1:11" ht="14.25" x14ac:dyDescent="0.15">
      <c r="A70" s="86"/>
      <c r="B70" s="117" t="s">
        <v>60</v>
      </c>
      <c r="C70" s="118"/>
      <c r="D70" s="112"/>
      <c r="E70" s="113"/>
      <c r="F70" s="114">
        <f>E70*12</f>
        <v>0</v>
      </c>
      <c r="G70" s="119"/>
      <c r="H70" s="118"/>
      <c r="I70" s="120">
        <f>$F$70*$G$70/60</f>
        <v>0</v>
      </c>
      <c r="J70" s="120" t="e">
        <f>$I$70/$D$70</f>
        <v>#DIV/0!</v>
      </c>
      <c r="K70" s="86"/>
    </row>
    <row r="71" spans="1:11" ht="14.25" x14ac:dyDescent="0.15">
      <c r="A71" s="86"/>
      <c r="B71" s="121"/>
      <c r="C71" s="122"/>
      <c r="D71" s="123"/>
      <c r="E71" s="124">
        <v>30</v>
      </c>
      <c r="F71" s="125">
        <f>SUM(F67:F70)</f>
        <v>360</v>
      </c>
      <c r="G71" s="126">
        <v>15</v>
      </c>
      <c r="H71" s="123"/>
      <c r="I71" s="127">
        <f>SUM(I67:I70)</f>
        <v>90</v>
      </c>
      <c r="J71" s="128" t="e">
        <f>SUM(J67:J70)</f>
        <v>#DIV/0!</v>
      </c>
      <c r="K71" s="86"/>
    </row>
    <row r="72" spans="1:11" x14ac:dyDescent="0.15">
      <c r="A72" s="86"/>
      <c r="B72" s="86"/>
      <c r="C72" s="86"/>
      <c r="D72" s="86"/>
      <c r="E72" s="86"/>
      <c r="F72" s="86"/>
      <c r="G72" s="86"/>
      <c r="H72" s="86"/>
      <c r="I72" s="86"/>
      <c r="J72" s="86"/>
      <c r="K72" s="86"/>
    </row>
    <row r="73" spans="1:11" x14ac:dyDescent="0.15">
      <c r="A73" s="86"/>
      <c r="B73" s="86" t="s">
        <v>61</v>
      </c>
      <c r="C73" s="86"/>
      <c r="D73" s="86"/>
      <c r="E73" s="86"/>
      <c r="F73" s="86"/>
      <c r="G73" s="86"/>
      <c r="H73" s="86"/>
      <c r="I73" s="86"/>
      <c r="J73" s="86"/>
      <c r="K73" s="86"/>
    </row>
    <row r="74" spans="1:11" ht="14.25" x14ac:dyDescent="0.15">
      <c r="A74" s="86"/>
      <c r="B74" s="88" t="s">
        <v>49</v>
      </c>
      <c r="C74" s="89"/>
      <c r="D74" s="90" t="s">
        <v>50</v>
      </c>
      <c r="E74" s="91" t="s">
        <v>51</v>
      </c>
      <c r="F74" s="92"/>
      <c r="G74" s="93" t="s">
        <v>52</v>
      </c>
      <c r="H74" s="89"/>
      <c r="I74" s="94" t="s">
        <v>53</v>
      </c>
      <c r="J74" s="94" t="s">
        <v>54</v>
      </c>
      <c r="K74" s="86"/>
    </row>
    <row r="75" spans="1:11" ht="42.75" x14ac:dyDescent="0.15">
      <c r="A75" s="86"/>
      <c r="B75" s="95"/>
      <c r="C75" s="96"/>
      <c r="D75" s="97"/>
      <c r="E75" s="98" t="s">
        <v>55</v>
      </c>
      <c r="F75" s="99" t="s">
        <v>56</v>
      </c>
      <c r="G75" s="100"/>
      <c r="H75" s="96"/>
      <c r="I75" s="101"/>
      <c r="J75" s="102"/>
      <c r="K75" s="86"/>
    </row>
    <row r="76" spans="1:11" ht="14.25" x14ac:dyDescent="0.15">
      <c r="A76" s="86"/>
      <c r="B76" s="103" t="s">
        <v>57</v>
      </c>
      <c r="C76" s="104"/>
      <c r="D76" s="105"/>
      <c r="E76" s="106"/>
      <c r="F76" s="107">
        <f>E76*12</f>
        <v>0</v>
      </c>
      <c r="G76" s="108"/>
      <c r="H76" s="104"/>
      <c r="I76" s="109">
        <f>$F$76*$G$76/60</f>
        <v>0</v>
      </c>
      <c r="J76" s="109" t="e">
        <f>$I$76/$D$76</f>
        <v>#DIV/0!</v>
      </c>
      <c r="K76" s="86"/>
    </row>
    <row r="77" spans="1:11" ht="14.25" x14ac:dyDescent="0.15">
      <c r="A77" s="86"/>
      <c r="B77" s="110" t="s">
        <v>58</v>
      </c>
      <c r="C77" s="111"/>
      <c r="D77" s="112">
        <v>1</v>
      </c>
      <c r="E77" s="113">
        <v>30</v>
      </c>
      <c r="F77" s="114">
        <f>E77*12</f>
        <v>360</v>
      </c>
      <c r="G77" s="115">
        <v>5</v>
      </c>
      <c r="H77" s="111"/>
      <c r="I77" s="116">
        <f>$F$77*$G$77/60</f>
        <v>30</v>
      </c>
      <c r="J77" s="109">
        <f>$I$77/$D$77</f>
        <v>30</v>
      </c>
      <c r="K77" s="86"/>
    </row>
    <row r="78" spans="1:11" ht="14.25" x14ac:dyDescent="0.15">
      <c r="A78" s="86"/>
      <c r="B78" s="110" t="s">
        <v>59</v>
      </c>
      <c r="C78" s="111"/>
      <c r="D78" s="112"/>
      <c r="E78" s="113"/>
      <c r="F78" s="114">
        <f>E78*12</f>
        <v>0</v>
      </c>
      <c r="G78" s="115"/>
      <c r="H78" s="111"/>
      <c r="I78" s="116">
        <f>$F$78*$G$78/60</f>
        <v>0</v>
      </c>
      <c r="J78" s="109" t="e">
        <f>$I$78/$D$78</f>
        <v>#DIV/0!</v>
      </c>
      <c r="K78" s="86"/>
    </row>
    <row r="79" spans="1:11" ht="14.25" x14ac:dyDescent="0.15">
      <c r="A79" s="86"/>
      <c r="B79" s="117" t="s">
        <v>60</v>
      </c>
      <c r="C79" s="118"/>
      <c r="D79" s="112"/>
      <c r="E79" s="113"/>
      <c r="F79" s="114">
        <f>E79*12</f>
        <v>0</v>
      </c>
      <c r="G79" s="119"/>
      <c r="H79" s="118"/>
      <c r="I79" s="120">
        <f>$F$79*$G$79/60</f>
        <v>0</v>
      </c>
      <c r="J79" s="109" t="e">
        <f>$I$79/$D$79</f>
        <v>#DIV/0!</v>
      </c>
      <c r="K79" s="86"/>
    </row>
    <row r="80" spans="1:11" ht="14.25" x14ac:dyDescent="0.15">
      <c r="A80" s="86"/>
      <c r="B80" s="121"/>
      <c r="C80" s="122"/>
      <c r="D80" s="123"/>
      <c r="E80" s="124">
        <f>SUM(E76:E79)</f>
        <v>30</v>
      </c>
      <c r="F80" s="125">
        <f>SUM(F76:F79)</f>
        <v>360</v>
      </c>
      <c r="G80" s="126">
        <f>SUM(G76:H79)</f>
        <v>5</v>
      </c>
      <c r="H80" s="123"/>
      <c r="I80" s="127">
        <f>SUM(I76:I79)</f>
        <v>30</v>
      </c>
      <c r="J80" s="128" t="e">
        <f>SUM(J76:J79)</f>
        <v>#DIV/0!</v>
      </c>
      <c r="K80" s="86"/>
    </row>
    <row r="81" spans="1:11" x14ac:dyDescent="0.15">
      <c r="A81" s="86"/>
      <c r="B81" s="86"/>
      <c r="C81" s="86"/>
      <c r="D81" s="86"/>
      <c r="E81" s="86"/>
      <c r="F81" s="86"/>
      <c r="G81" s="86"/>
      <c r="H81" s="86"/>
      <c r="I81" s="86"/>
      <c r="J81" s="86"/>
      <c r="K81" s="86"/>
    </row>
    <row r="82" spans="1:11" ht="14.25" x14ac:dyDescent="0.15">
      <c r="A82" s="86"/>
      <c r="B82" s="86"/>
      <c r="C82" s="86"/>
      <c r="D82" s="86"/>
      <c r="E82" s="86"/>
      <c r="F82" s="86"/>
      <c r="G82" s="86"/>
      <c r="H82" s="86"/>
      <c r="I82" s="129" t="s">
        <v>62</v>
      </c>
      <c r="J82" s="130"/>
      <c r="K82" s="86"/>
    </row>
    <row r="83" spans="1:11" ht="14.25" x14ac:dyDescent="0.15">
      <c r="A83" s="86"/>
      <c r="B83" s="86"/>
      <c r="C83" s="86"/>
      <c r="D83" s="86"/>
      <c r="E83" s="86"/>
      <c r="F83" s="86"/>
      <c r="G83" s="86"/>
      <c r="H83" s="86"/>
      <c r="I83" s="130"/>
      <c r="J83" s="131">
        <f>($I$71-$I$80)/$I$71</f>
        <v>0.66666666666666663</v>
      </c>
      <c r="K83" s="86"/>
    </row>
    <row r="84" spans="1:11" x14ac:dyDescent="0.15">
      <c r="A84" s="86"/>
      <c r="B84" s="132" t="s">
        <v>63</v>
      </c>
      <c r="C84" s="86"/>
      <c r="D84" s="86"/>
      <c r="E84" s="86"/>
      <c r="F84" s="86"/>
      <c r="G84" s="86"/>
      <c r="H84" s="86"/>
      <c r="I84" s="86"/>
      <c r="J84" s="86"/>
      <c r="K84" s="86"/>
    </row>
    <row r="85" spans="1:11" ht="13.5" customHeight="1" x14ac:dyDescent="0.15">
      <c r="A85" s="86"/>
      <c r="B85" s="86" t="s">
        <v>64</v>
      </c>
      <c r="C85" s="86"/>
      <c r="D85" s="86"/>
      <c r="E85" s="86"/>
      <c r="F85" s="86" t="s">
        <v>65</v>
      </c>
      <c r="G85" s="86"/>
      <c r="H85" s="86"/>
      <c r="I85" s="86"/>
      <c r="J85" s="86"/>
      <c r="K85" s="86"/>
    </row>
    <row r="86" spans="1:11" ht="13.5" customHeight="1" x14ac:dyDescent="0.15">
      <c r="A86" s="86"/>
      <c r="B86" s="133" t="s">
        <v>66</v>
      </c>
      <c r="C86" s="134" t="s">
        <v>67</v>
      </c>
      <c r="D86" s="135"/>
      <c r="E86" s="86"/>
      <c r="F86" s="136" t="s">
        <v>66</v>
      </c>
      <c r="G86" s="137"/>
      <c r="H86" s="138"/>
      <c r="I86" s="134" t="s">
        <v>67</v>
      </c>
      <c r="J86" s="135"/>
      <c r="K86" s="86"/>
    </row>
    <row r="87" spans="1:11" ht="42.75" x14ac:dyDescent="0.15">
      <c r="A87" s="86"/>
      <c r="B87" s="139"/>
      <c r="C87" s="140" t="s">
        <v>55</v>
      </c>
      <c r="D87" s="141" t="s">
        <v>68</v>
      </c>
      <c r="E87" s="86"/>
      <c r="F87" s="142"/>
      <c r="G87" s="143"/>
      <c r="H87" s="144"/>
      <c r="I87" s="145" t="s">
        <v>55</v>
      </c>
      <c r="J87" s="141" t="s">
        <v>68</v>
      </c>
      <c r="K87" s="86"/>
    </row>
    <row r="88" spans="1:11" ht="14.25" x14ac:dyDescent="0.15">
      <c r="A88" s="86"/>
      <c r="B88" s="146" t="s">
        <v>69</v>
      </c>
      <c r="C88" s="147"/>
      <c r="D88" s="148">
        <f>C88*12</f>
        <v>0</v>
      </c>
      <c r="E88" s="86"/>
      <c r="F88" s="149" t="s">
        <v>69</v>
      </c>
      <c r="G88" s="150"/>
      <c r="H88" s="89"/>
      <c r="I88" s="147"/>
      <c r="J88" s="148">
        <f>I88*12</f>
        <v>0</v>
      </c>
      <c r="K88" s="86"/>
    </row>
    <row r="89" spans="1:11" ht="14.25" x14ac:dyDescent="0.15">
      <c r="A89" s="86"/>
      <c r="B89" s="151" t="s">
        <v>70</v>
      </c>
      <c r="C89" s="152"/>
      <c r="D89" s="153">
        <f>C89*12</f>
        <v>0</v>
      </c>
      <c r="E89" s="86"/>
      <c r="F89" s="110" t="s">
        <v>70</v>
      </c>
      <c r="G89" s="154"/>
      <c r="H89" s="111"/>
      <c r="I89" s="152"/>
      <c r="J89" s="153">
        <f>I89*12</f>
        <v>0</v>
      </c>
      <c r="K89" s="86"/>
    </row>
    <row r="90" spans="1:11" ht="14.25" x14ac:dyDescent="0.15">
      <c r="A90" s="86"/>
      <c r="B90" s="151" t="s">
        <v>71</v>
      </c>
      <c r="C90" s="152">
        <v>3</v>
      </c>
      <c r="D90" s="153">
        <f>C90*12</f>
        <v>36</v>
      </c>
      <c r="E90" s="86"/>
      <c r="F90" s="155" t="s">
        <v>71</v>
      </c>
      <c r="G90" s="156"/>
      <c r="H90" s="96"/>
      <c r="I90" s="152">
        <v>0</v>
      </c>
      <c r="J90" s="153">
        <f>I90*12</f>
        <v>0</v>
      </c>
      <c r="K90" s="86"/>
    </row>
    <row r="91" spans="1:11" ht="14.25" x14ac:dyDescent="0.15">
      <c r="A91" s="86"/>
      <c r="B91" s="157"/>
      <c r="C91" s="158">
        <f>SUM(C88:C90)</f>
        <v>3</v>
      </c>
      <c r="D91" s="159">
        <f>SUM(D88:D90)</f>
        <v>36</v>
      </c>
      <c r="E91" s="86"/>
      <c r="F91" s="160"/>
      <c r="G91" s="122"/>
      <c r="H91" s="123"/>
      <c r="I91" s="158">
        <f>SUM(I88:I90)</f>
        <v>0</v>
      </c>
      <c r="J91" s="159">
        <f>SUM(J88:J90)</f>
        <v>0</v>
      </c>
      <c r="K91" s="86"/>
    </row>
    <row r="92" spans="1:11" x14ac:dyDescent="0.15">
      <c r="A92" s="86"/>
      <c r="B92" s="86"/>
      <c r="C92" s="86"/>
      <c r="D92" s="86"/>
      <c r="E92" s="86"/>
      <c r="F92" s="86"/>
      <c r="G92" s="86"/>
      <c r="H92" s="86"/>
      <c r="I92" s="86"/>
      <c r="J92" s="86"/>
      <c r="K92" s="86"/>
    </row>
    <row r="93" spans="1:11" ht="14.25" x14ac:dyDescent="0.15">
      <c r="A93" s="86"/>
      <c r="B93" s="86"/>
      <c r="C93" s="86"/>
      <c r="D93" s="86"/>
      <c r="E93" s="86"/>
      <c r="F93" s="86"/>
      <c r="G93" s="86"/>
      <c r="H93" s="86"/>
      <c r="I93" s="129" t="s">
        <v>72</v>
      </c>
      <c r="J93" s="130"/>
      <c r="K93" s="86"/>
    </row>
    <row r="94" spans="1:11" ht="14.25" x14ac:dyDescent="0.15">
      <c r="A94" s="86"/>
      <c r="B94" s="86"/>
      <c r="C94" s="86"/>
      <c r="D94" s="86"/>
      <c r="E94" s="86"/>
      <c r="F94" s="86"/>
      <c r="G94" s="86"/>
      <c r="H94" s="86"/>
      <c r="I94" s="130"/>
      <c r="J94" s="131">
        <f>($D$91-$J$91)/D91</f>
        <v>1</v>
      </c>
      <c r="K94" s="86"/>
    </row>
    <row r="95" spans="1:11" x14ac:dyDescent="0.15">
      <c r="A95" s="86"/>
      <c r="B95" s="87" t="s">
        <v>73</v>
      </c>
      <c r="C95" s="86"/>
      <c r="D95" s="86"/>
      <c r="E95" s="86"/>
      <c r="F95" s="86"/>
      <c r="G95" s="86"/>
      <c r="H95" s="86"/>
      <c r="I95" s="86"/>
      <c r="J95" s="86"/>
      <c r="K95" s="86"/>
    </row>
    <row r="96" spans="1:11" x14ac:dyDescent="0.15">
      <c r="A96" s="86"/>
      <c r="B96" s="86" t="s">
        <v>74</v>
      </c>
      <c r="C96" s="86"/>
      <c r="D96" s="86"/>
      <c r="E96" s="86"/>
      <c r="F96" s="86"/>
      <c r="G96" s="86"/>
      <c r="H96" s="86"/>
      <c r="I96" s="86"/>
      <c r="J96" s="86"/>
      <c r="K96" s="86"/>
    </row>
    <row r="97" spans="1:15" x14ac:dyDescent="0.15">
      <c r="A97" s="86"/>
      <c r="B97" s="161" t="s">
        <v>75</v>
      </c>
      <c r="C97" s="162"/>
      <c r="D97" s="163" t="s">
        <v>15</v>
      </c>
      <c r="E97" s="86"/>
      <c r="F97" s="86"/>
      <c r="G97" s="86"/>
      <c r="H97" s="86"/>
      <c r="I97" s="86"/>
      <c r="J97" s="86"/>
      <c r="K97" s="86"/>
    </row>
    <row r="98" spans="1:15" x14ac:dyDescent="0.15">
      <c r="A98" s="86"/>
      <c r="B98" s="86"/>
      <c r="C98" s="86"/>
      <c r="D98" s="86"/>
      <c r="E98" s="86"/>
      <c r="F98" s="86"/>
      <c r="G98" s="86"/>
      <c r="H98" s="86"/>
      <c r="I98" s="86"/>
      <c r="J98" s="86"/>
      <c r="K98" s="86"/>
    </row>
    <row r="99" spans="1:15" x14ac:dyDescent="0.15">
      <c r="A99" s="86"/>
      <c r="B99" s="86" t="s">
        <v>76</v>
      </c>
      <c r="C99" s="132" t="s">
        <v>77</v>
      </c>
      <c r="D99" s="86"/>
      <c r="E99" s="86"/>
      <c r="F99" s="86"/>
      <c r="G99" s="86"/>
      <c r="H99" s="86"/>
      <c r="I99" s="86"/>
      <c r="J99" s="86"/>
      <c r="K99" s="86"/>
    </row>
    <row r="100" spans="1:15" x14ac:dyDescent="0.15">
      <c r="A100" s="86"/>
      <c r="B100" s="161" t="s">
        <v>78</v>
      </c>
      <c r="C100" s="164"/>
      <c r="D100" s="162"/>
      <c r="E100" s="165">
        <v>100</v>
      </c>
      <c r="F100" s="122"/>
      <c r="G100" s="123"/>
      <c r="H100" s="85"/>
      <c r="I100" s="85"/>
      <c r="J100" s="85"/>
      <c r="K100" s="86"/>
    </row>
    <row r="101" spans="1:15" x14ac:dyDescent="0.15">
      <c r="A101" s="86"/>
      <c r="B101" s="161" t="s">
        <v>79</v>
      </c>
      <c r="C101" s="164"/>
      <c r="D101" s="162"/>
      <c r="E101" s="166" t="s">
        <v>80</v>
      </c>
      <c r="F101" s="122"/>
      <c r="G101" s="123"/>
      <c r="H101" s="85"/>
      <c r="I101" s="85"/>
      <c r="J101" s="85"/>
      <c r="K101" s="86"/>
    </row>
    <row r="102" spans="1:15" x14ac:dyDescent="0.15">
      <c r="A102" s="86"/>
      <c r="B102" s="161" t="s">
        <v>81</v>
      </c>
      <c r="C102" s="164"/>
      <c r="D102" s="162"/>
      <c r="E102" s="166" t="s">
        <v>82</v>
      </c>
      <c r="F102" s="122"/>
      <c r="G102" s="123"/>
      <c r="H102" s="85"/>
      <c r="I102" s="85"/>
      <c r="J102" s="85"/>
      <c r="K102" s="86"/>
    </row>
    <row r="103" spans="1:15" x14ac:dyDescent="0.15">
      <c r="A103" s="86"/>
      <c r="B103" s="161" t="s">
        <v>83</v>
      </c>
      <c r="C103" s="164"/>
      <c r="D103" s="162"/>
      <c r="E103" s="166" t="s">
        <v>84</v>
      </c>
      <c r="F103" s="122"/>
      <c r="G103" s="123"/>
      <c r="H103" s="85"/>
      <c r="I103" s="85"/>
      <c r="J103" s="85"/>
      <c r="K103" s="86"/>
    </row>
    <row r="104" spans="1:15" x14ac:dyDescent="0.15">
      <c r="A104" s="86"/>
      <c r="B104" s="86"/>
      <c r="C104" s="86"/>
      <c r="D104" s="86"/>
      <c r="E104" s="86"/>
      <c r="F104" s="86"/>
      <c r="G104" s="86"/>
      <c r="H104" s="86"/>
      <c r="I104" s="86"/>
      <c r="J104" s="86"/>
      <c r="K104" s="85"/>
    </row>
    <row r="105" spans="1:15" x14ac:dyDescent="0.15">
      <c r="A105" s="86"/>
      <c r="B105" s="86" t="s">
        <v>85</v>
      </c>
      <c r="C105" s="86"/>
      <c r="D105" s="86"/>
      <c r="E105" s="86"/>
      <c r="F105" s="86"/>
      <c r="G105" s="86"/>
      <c r="H105" s="86"/>
      <c r="I105" s="86"/>
      <c r="J105" s="86"/>
      <c r="K105" s="85"/>
      <c r="L105" s="86"/>
      <c r="M105" s="86"/>
      <c r="N105" s="86"/>
      <c r="O105" s="86"/>
    </row>
    <row r="106" spans="1:15" x14ac:dyDescent="0.15">
      <c r="A106" s="86"/>
      <c r="B106" s="167"/>
      <c r="C106" s="137"/>
      <c r="D106" s="137"/>
      <c r="E106" s="137"/>
      <c r="F106" s="137"/>
      <c r="G106" s="137"/>
      <c r="H106" s="137"/>
      <c r="I106" s="137"/>
      <c r="J106" s="138"/>
      <c r="K106" s="85"/>
    </row>
    <row r="107" spans="1:15" x14ac:dyDescent="0.15">
      <c r="A107" s="85"/>
      <c r="B107" s="168"/>
      <c r="C107" s="169"/>
      <c r="D107" s="169"/>
      <c r="E107" s="169"/>
      <c r="F107" s="169"/>
      <c r="G107" s="169"/>
      <c r="H107" s="169"/>
      <c r="I107" s="169"/>
      <c r="J107" s="170"/>
      <c r="K107" s="85"/>
    </row>
    <row r="108" spans="1:15" x14ac:dyDescent="0.15">
      <c r="A108" s="85"/>
      <c r="B108" s="168"/>
      <c r="C108" s="169"/>
      <c r="D108" s="169"/>
      <c r="E108" s="169"/>
      <c r="F108" s="169"/>
      <c r="G108" s="169"/>
      <c r="H108" s="169"/>
      <c r="I108" s="169"/>
      <c r="J108" s="170"/>
      <c r="K108" s="85"/>
    </row>
    <row r="109" spans="1:15" x14ac:dyDescent="0.15">
      <c r="A109" s="85"/>
      <c r="B109" s="168"/>
      <c r="C109" s="169"/>
      <c r="D109" s="169"/>
      <c r="E109" s="169"/>
      <c r="F109" s="169"/>
      <c r="G109" s="169"/>
      <c r="H109" s="169"/>
      <c r="I109" s="169"/>
      <c r="J109" s="170"/>
      <c r="K109" s="85"/>
    </row>
    <row r="110" spans="1:15" x14ac:dyDescent="0.15">
      <c r="A110" s="85"/>
      <c r="B110" s="171"/>
      <c r="C110" s="143"/>
      <c r="D110" s="143"/>
      <c r="E110" s="143"/>
      <c r="F110" s="143"/>
      <c r="G110" s="143"/>
      <c r="H110" s="143"/>
      <c r="I110" s="143"/>
      <c r="J110" s="144"/>
      <c r="K110" s="85"/>
    </row>
    <row r="111" spans="1:15" x14ac:dyDescent="0.15">
      <c r="A111" s="85"/>
      <c r="B111" s="85"/>
      <c r="C111" s="85"/>
      <c r="D111" s="85"/>
      <c r="E111" s="85"/>
      <c r="F111" s="85"/>
      <c r="G111" s="85"/>
      <c r="H111" s="85"/>
      <c r="I111" s="85"/>
      <c r="J111" s="85"/>
      <c r="K111" s="85"/>
    </row>
    <row r="112" spans="1:15" x14ac:dyDescent="0.15">
      <c r="A112" s="85"/>
      <c r="B112" s="86" t="s">
        <v>86</v>
      </c>
      <c r="C112" s="86"/>
      <c r="D112" s="86"/>
      <c r="E112" s="86"/>
      <c r="F112" s="86"/>
      <c r="G112" s="86"/>
      <c r="H112" s="86"/>
      <c r="I112" s="86"/>
      <c r="J112" s="86"/>
      <c r="K112" s="85"/>
    </row>
    <row r="113" spans="1:11" x14ac:dyDescent="0.15">
      <c r="A113" s="85"/>
      <c r="B113" s="167"/>
      <c r="C113" s="137"/>
      <c r="D113" s="137"/>
      <c r="E113" s="137"/>
      <c r="F113" s="137"/>
      <c r="G113" s="137"/>
      <c r="H113" s="137"/>
      <c r="I113" s="137"/>
      <c r="J113" s="138"/>
      <c r="K113" s="85"/>
    </row>
    <row r="114" spans="1:11" x14ac:dyDescent="0.15">
      <c r="A114" s="85"/>
      <c r="B114" s="168"/>
      <c r="C114" s="169"/>
      <c r="D114" s="169"/>
      <c r="E114" s="169"/>
      <c r="F114" s="169"/>
      <c r="G114" s="169"/>
      <c r="H114" s="169"/>
      <c r="I114" s="169"/>
      <c r="J114" s="170"/>
      <c r="K114" s="85"/>
    </row>
    <row r="115" spans="1:11" x14ac:dyDescent="0.15">
      <c r="A115" s="85"/>
      <c r="B115" s="168"/>
      <c r="C115" s="169"/>
      <c r="D115" s="169"/>
      <c r="E115" s="169"/>
      <c r="F115" s="169"/>
      <c r="G115" s="169"/>
      <c r="H115" s="169"/>
      <c r="I115" s="169"/>
      <c r="J115" s="170"/>
      <c r="K115" s="85"/>
    </row>
    <row r="116" spans="1:11" x14ac:dyDescent="0.15">
      <c r="A116" s="85"/>
      <c r="B116" s="168"/>
      <c r="C116" s="169"/>
      <c r="D116" s="169"/>
      <c r="E116" s="169"/>
      <c r="F116" s="169"/>
      <c r="G116" s="169"/>
      <c r="H116" s="169"/>
      <c r="I116" s="169"/>
      <c r="J116" s="170"/>
      <c r="K116" s="85"/>
    </row>
    <row r="117" spans="1:11" x14ac:dyDescent="0.15">
      <c r="A117" s="85"/>
      <c r="B117" s="171"/>
      <c r="C117" s="143"/>
      <c r="D117" s="143"/>
      <c r="E117" s="143"/>
      <c r="F117" s="143"/>
      <c r="G117" s="143"/>
      <c r="H117" s="143"/>
      <c r="I117" s="143"/>
      <c r="J117" s="144"/>
      <c r="K117" s="85"/>
    </row>
    <row r="118" spans="1:11" x14ac:dyDescent="0.15">
      <c r="A118" s="85"/>
      <c r="B118" s="85"/>
      <c r="C118" s="85"/>
      <c r="D118" s="85"/>
      <c r="E118" s="85"/>
      <c r="F118" s="85"/>
      <c r="G118" s="85"/>
      <c r="H118" s="85"/>
      <c r="I118" s="85"/>
      <c r="J118" s="85"/>
      <c r="K118" s="85"/>
    </row>
    <row r="119" spans="1:11" x14ac:dyDescent="0.15">
      <c r="A119" s="85"/>
      <c r="B119" s="85"/>
      <c r="C119" s="85"/>
      <c r="D119" s="85"/>
      <c r="E119" s="85"/>
      <c r="F119" s="85"/>
      <c r="G119" s="85"/>
      <c r="H119" s="85"/>
      <c r="I119" s="85"/>
      <c r="J119" s="85"/>
      <c r="K119" s="85"/>
    </row>
    <row r="120" spans="1:11" x14ac:dyDescent="0.15">
      <c r="A120" s="85"/>
      <c r="B120" s="85"/>
      <c r="C120" s="85"/>
      <c r="D120" s="85"/>
      <c r="E120" s="85"/>
      <c r="F120" s="85"/>
      <c r="G120" s="85"/>
      <c r="H120" s="85"/>
      <c r="I120" s="85"/>
      <c r="J120" s="85"/>
      <c r="K120" s="85"/>
    </row>
    <row r="121" spans="1:11" x14ac:dyDescent="0.15">
      <c r="A121" s="85"/>
      <c r="B121" s="85"/>
      <c r="C121" s="85"/>
      <c r="D121" s="85"/>
      <c r="E121" s="85"/>
      <c r="F121" s="85"/>
      <c r="G121" s="85"/>
      <c r="H121" s="85"/>
      <c r="I121" s="85"/>
      <c r="J121" s="85"/>
      <c r="K121" s="85"/>
    </row>
    <row r="122" spans="1:11" x14ac:dyDescent="0.15">
      <c r="A122" s="85"/>
      <c r="B122" s="85"/>
      <c r="C122" s="85"/>
      <c r="D122" s="85"/>
      <c r="E122" s="85"/>
      <c r="F122" s="85"/>
      <c r="G122" s="85"/>
      <c r="H122" s="85"/>
      <c r="I122" s="85"/>
      <c r="J122" s="85"/>
      <c r="K122" s="85"/>
    </row>
    <row r="123" spans="1:11" x14ac:dyDescent="0.15">
      <c r="A123" s="85"/>
      <c r="B123" s="85"/>
      <c r="C123" s="85"/>
      <c r="D123" s="85"/>
      <c r="E123" s="85"/>
      <c r="F123" s="85"/>
      <c r="G123" s="85"/>
      <c r="H123" s="85"/>
      <c r="I123" s="85"/>
      <c r="J123" s="85"/>
      <c r="K123" s="85"/>
    </row>
  </sheetData>
  <sheetProtection selectLockedCells="1" selectUnlockedCells="1"/>
  <mergeCells count="71">
    <mergeCell ref="B102:D102"/>
    <mergeCell ref="E102:G102"/>
    <mergeCell ref="B103:D103"/>
    <mergeCell ref="E103:G103"/>
    <mergeCell ref="B106:J110"/>
    <mergeCell ref="B113:J117"/>
    <mergeCell ref="F90:H90"/>
    <mergeCell ref="F91:H91"/>
    <mergeCell ref="B97:C97"/>
    <mergeCell ref="B100:D100"/>
    <mergeCell ref="E100:G100"/>
    <mergeCell ref="B101:D101"/>
    <mergeCell ref="E101:G101"/>
    <mergeCell ref="B86:B87"/>
    <mergeCell ref="C86:D86"/>
    <mergeCell ref="F86:H87"/>
    <mergeCell ref="I86:J86"/>
    <mergeCell ref="F88:H88"/>
    <mergeCell ref="F89:H89"/>
    <mergeCell ref="B78:C78"/>
    <mergeCell ref="G78:H78"/>
    <mergeCell ref="B79:C79"/>
    <mergeCell ref="G79:H79"/>
    <mergeCell ref="B80:D80"/>
    <mergeCell ref="G80:H80"/>
    <mergeCell ref="I74:I75"/>
    <mergeCell ref="J74:J75"/>
    <mergeCell ref="B76:C76"/>
    <mergeCell ref="G76:H76"/>
    <mergeCell ref="B77:C77"/>
    <mergeCell ref="G77:H77"/>
    <mergeCell ref="B70:C70"/>
    <mergeCell ref="G70:H70"/>
    <mergeCell ref="B71:D71"/>
    <mergeCell ref="G71:H71"/>
    <mergeCell ref="B74:C75"/>
    <mergeCell ref="D74:D75"/>
    <mergeCell ref="E74:F74"/>
    <mergeCell ref="G74:H75"/>
    <mergeCell ref="B67:C67"/>
    <mergeCell ref="G67:H67"/>
    <mergeCell ref="B68:C68"/>
    <mergeCell ref="G68:H68"/>
    <mergeCell ref="B69:C69"/>
    <mergeCell ref="G69:H69"/>
    <mergeCell ref="B54:J54"/>
    <mergeCell ref="B57:J57"/>
    <mergeCell ref="B65:C66"/>
    <mergeCell ref="D65:D66"/>
    <mergeCell ref="E65:F65"/>
    <mergeCell ref="G65:H66"/>
    <mergeCell ref="I65:I66"/>
    <mergeCell ref="J65:J66"/>
    <mergeCell ref="B19:J19"/>
    <mergeCell ref="B20:J21"/>
    <mergeCell ref="B22:J22"/>
    <mergeCell ref="B45:F45"/>
    <mergeCell ref="H45:J45"/>
    <mergeCell ref="B50:F50"/>
    <mergeCell ref="B11:J11"/>
    <mergeCell ref="B12:J12"/>
    <mergeCell ref="B13:J13"/>
    <mergeCell ref="B14:J14"/>
    <mergeCell ref="D15:E15"/>
    <mergeCell ref="F15:J15"/>
    <mergeCell ref="B2:J2"/>
    <mergeCell ref="C6:J6"/>
    <mergeCell ref="C7:J7"/>
    <mergeCell ref="C8:J8"/>
    <mergeCell ref="C9:J9"/>
    <mergeCell ref="B10:J10"/>
  </mergeCells>
  <phoneticPr fontId="5"/>
  <conditionalFormatting sqref="C15:C16">
    <cfRule type="containsText" dxfId="3" priority="1" operator="containsText" text="あり">
      <formula>NOT(ISERROR(SEARCH("あり",C15)))</formula>
    </cfRule>
    <cfRule type="containsText" dxfId="2" priority="3" operator="containsText" text="なし">
      <formula>NOT(ISERROR(SEARCH("なし",C15)))</formula>
    </cfRule>
    <cfRule type="containsText" dxfId="1" priority="4" operator="containsText" text="あり">
      <formula>NOT(ISERROR(SEARCH("あり",C15)))</formula>
    </cfRule>
  </conditionalFormatting>
  <conditionalFormatting sqref="D26:H27">
    <cfRule type="cellIs" dxfId="0" priority="2" operator="greaterThan">
      <formula>1000000</formula>
    </cfRule>
  </conditionalFormatting>
  <dataValidations count="9">
    <dataValidation type="list" allowBlank="1" showInputMessage="1" showErrorMessage="1" sqref="B11:J11" xr:uid="{97694ABC-3749-46DA-8963-062C1DFAC26E}">
      <formula1>"療養介護,生活介護,自立訓練,就労移行支援,就労継続支援A型,就労継続支援B型,就労定着支援,自立生活援助,短期入所,施設入所支援,共同生活援助,居宅介護,重度訪問介護,同行援護,行動援護,計画相談支援,地域移行支援,地域定着支援"</formula1>
    </dataValidation>
    <dataValidation type="list" allowBlank="1" showInputMessage="1" showErrorMessage="1" sqref="E103:G103" xr:uid="{20795582-8BBA-47A9-9317-67D16A762D97}">
      <formula1>"あり　　　（４）へ具体的な内容を記載,なし"</formula1>
    </dataValidation>
    <dataValidation type="list" allowBlank="1" showInputMessage="1" showErrorMessage="1" sqref="E102:G102" xr:uid="{A2819AB3-0C90-441C-BA6E-BAC98B49AECB}">
      <formula1>"あり　　　（３）へ具体的な内容を記載,なし"</formula1>
    </dataValidation>
    <dataValidation type="whole" allowBlank="1" showInputMessage="1" showErrorMessage="1" sqref="E100" xr:uid="{7E5DD3DB-0CEA-47FF-9430-140D14B4D5CE}">
      <formula1>0</formula1>
      <formula2>9.99999999999999E+24</formula2>
    </dataValidation>
    <dataValidation type="list" allowBlank="1" showInputMessage="1" showErrorMessage="1" sqref="H102:J103" xr:uid="{A35B7243-7491-4DCC-9B69-706D5C723451}">
      <formula1>"あり　　　　　　　　　　　（３）へ具体的な内容を記載,なし"</formula1>
    </dataValidation>
    <dataValidation imeMode="halfKatakana" allowBlank="1" showInputMessage="1" showErrorMessage="1" sqref="C8:H8 C6" xr:uid="{73E7EF70-0955-4A39-AECC-AFD78034DF3D}"/>
    <dataValidation type="list" allowBlank="1" showInputMessage="1" showErrorMessage="1" sqref="C15:C16 D97 E101" xr:uid="{D925DD63-C7D5-442B-82BE-9D22AABA66D8}">
      <formula1>"あり,なし"</formula1>
    </dataValidation>
    <dataValidation imeMode="halfAlpha" allowBlank="1" showInputMessage="1" showErrorMessage="1" sqref="B13:J13" xr:uid="{A1F787BC-8D45-47E5-B97F-33E5DFF006E5}"/>
    <dataValidation type="list" allowBlank="1" showInputMessage="1" showErrorMessage="1" sqref="F15:J15" xr:uid="{008D9790-6B2E-4AD3-87B3-E5B879DCFB05}">
      <formula1>"令和元年度,令和２年度,令和３年度,令和４年度,令和５年度,令和６年度"</formula1>
    </dataValidation>
  </dataValidations>
  <printOptions horizontalCentered="1"/>
  <pageMargins left="0.70866141732283472" right="0.70866141732283472" top="0.74803149606299213" bottom="0.74803149606299213" header="0.31496062992125984" footer="0.31496062992125984"/>
  <pageSetup paperSize="9" scale="51" fitToHeight="0" orientation="portrait" r:id="rId1"/>
  <rowBreaks count="1" manualBreakCount="1">
    <brk id="61"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1771650</xdr:colOff>
                    <xdr:row>25</xdr:row>
                    <xdr:rowOff>161925</xdr:rowOff>
                  </from>
                  <to>
                    <xdr:col>2</xdr:col>
                    <xdr:colOff>38100</xdr:colOff>
                    <xdr:row>28</xdr:row>
                    <xdr:rowOff>123825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1771650</xdr:colOff>
                    <xdr:row>28</xdr:row>
                    <xdr:rowOff>180975</xdr:rowOff>
                  </from>
                  <to>
                    <xdr:col>2</xdr:col>
                    <xdr:colOff>38100</xdr:colOff>
                    <xdr:row>30</xdr:row>
                    <xdr:rowOff>9525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1771650</xdr:colOff>
                    <xdr:row>27</xdr:row>
                    <xdr:rowOff>104775</xdr:rowOff>
                  </from>
                  <to>
                    <xdr:col>2</xdr:col>
                    <xdr:colOff>38100</xdr:colOff>
                    <xdr:row>29</xdr:row>
                    <xdr:rowOff>104775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1771650</xdr:colOff>
                    <xdr:row>30</xdr:row>
                    <xdr:rowOff>219075</xdr:rowOff>
                  </from>
                  <to>
                    <xdr:col>2</xdr:col>
                    <xdr:colOff>38100</xdr:colOff>
                    <xdr:row>32</xdr:row>
                    <xdr:rowOff>76200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1771650</xdr:colOff>
                    <xdr:row>39</xdr:row>
                    <xdr:rowOff>0</xdr:rowOff>
                  </from>
                  <to>
                    <xdr:col>2</xdr:col>
                    <xdr:colOff>38100</xdr:colOff>
                    <xdr:row>40</xdr:row>
                    <xdr:rowOff>9525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3</xdr:col>
                    <xdr:colOff>742950</xdr:colOff>
                    <xdr:row>27</xdr:row>
                    <xdr:rowOff>152400</xdr:rowOff>
                  </from>
                  <to>
                    <xdr:col>3</xdr:col>
                    <xdr:colOff>990600</xdr:colOff>
                    <xdr:row>29</xdr:row>
                    <xdr:rowOff>47625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3</xdr:col>
                    <xdr:colOff>742950</xdr:colOff>
                    <xdr:row>26</xdr:row>
                    <xdr:rowOff>19050</xdr:rowOff>
                  </from>
                  <to>
                    <xdr:col>3</xdr:col>
                    <xdr:colOff>990600</xdr:colOff>
                    <xdr:row>28</xdr:row>
                    <xdr:rowOff>66675</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1</xdr:col>
                    <xdr:colOff>1771650</xdr:colOff>
                    <xdr:row>34</xdr:row>
                    <xdr:rowOff>209550</xdr:rowOff>
                  </from>
                  <to>
                    <xdr:col>2</xdr:col>
                    <xdr:colOff>38100</xdr:colOff>
                    <xdr:row>35</xdr:row>
                    <xdr:rowOff>228600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1</xdr:col>
                    <xdr:colOff>1771650</xdr:colOff>
                    <xdr:row>40</xdr:row>
                    <xdr:rowOff>200025</xdr:rowOff>
                  </from>
                  <to>
                    <xdr:col>2</xdr:col>
                    <xdr:colOff>38100</xdr:colOff>
                    <xdr:row>42</xdr:row>
                    <xdr:rowOff>57150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1</xdr:col>
                    <xdr:colOff>1771650</xdr:colOff>
                    <xdr:row>37</xdr:row>
                    <xdr:rowOff>133350</xdr:rowOff>
                  </from>
                  <to>
                    <xdr:col>2</xdr:col>
                    <xdr:colOff>38100</xdr:colOff>
                    <xdr:row>39</xdr:row>
                    <xdr:rowOff>38100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1</xdr:col>
                    <xdr:colOff>1771650</xdr:colOff>
                    <xdr:row>40</xdr:row>
                    <xdr:rowOff>19050</xdr:rowOff>
                  </from>
                  <to>
                    <xdr:col>2</xdr:col>
                    <xdr:colOff>38100</xdr:colOff>
                    <xdr:row>40</xdr:row>
                    <xdr:rowOff>228600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1</xdr:col>
                    <xdr:colOff>1771650</xdr:colOff>
                    <xdr:row>32</xdr:row>
                    <xdr:rowOff>962025</xdr:rowOff>
                  </from>
                  <to>
                    <xdr:col>2</xdr:col>
                    <xdr:colOff>38100</xdr:colOff>
                    <xdr:row>34</xdr:row>
                    <xdr:rowOff>47625</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1</xdr:col>
                    <xdr:colOff>1771650</xdr:colOff>
                    <xdr:row>33</xdr:row>
                    <xdr:rowOff>190500</xdr:rowOff>
                  </from>
                  <to>
                    <xdr:col>2</xdr:col>
                    <xdr:colOff>38100</xdr:colOff>
                    <xdr:row>35</xdr:row>
                    <xdr:rowOff>19050</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0</xdr:col>
                    <xdr:colOff>95250</xdr:colOff>
                    <xdr:row>18</xdr:row>
                    <xdr:rowOff>485775</xdr:rowOff>
                  </from>
                  <to>
                    <xdr:col>1</xdr:col>
                    <xdr:colOff>247650</xdr:colOff>
                    <xdr:row>21</xdr:row>
                    <xdr:rowOff>38100</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0</xdr:col>
                    <xdr:colOff>95250</xdr:colOff>
                    <xdr:row>16</xdr:row>
                    <xdr:rowOff>104775</xdr:rowOff>
                  </from>
                  <to>
                    <xdr:col>1</xdr:col>
                    <xdr:colOff>257175</xdr:colOff>
                    <xdr:row>18</xdr:row>
                    <xdr:rowOff>104775</xdr:rowOff>
                  </to>
                </anchor>
              </controlPr>
            </control>
          </mc:Choice>
        </mc:AlternateContent>
        <mc:AlternateContent xmlns:mc="http://schemas.openxmlformats.org/markup-compatibility/2006">
          <mc:Choice Requires="x14">
            <control shapeId="1040" r:id="rId19" name="Check Box 16">
              <controlPr defaultSize="0" autoFill="0" autoLine="0" autoPict="0">
                <anchor moveWithCells="1">
                  <from>
                    <xdr:col>0</xdr:col>
                    <xdr:colOff>95250</xdr:colOff>
                    <xdr:row>18</xdr:row>
                    <xdr:rowOff>66675</xdr:rowOff>
                  </from>
                  <to>
                    <xdr:col>1</xdr:col>
                    <xdr:colOff>133350</xdr:colOff>
                    <xdr:row>18</xdr:row>
                    <xdr:rowOff>476250</xdr:rowOff>
                  </to>
                </anchor>
              </controlPr>
            </control>
          </mc:Choice>
        </mc:AlternateContent>
        <mc:AlternateContent xmlns:mc="http://schemas.openxmlformats.org/markup-compatibility/2006">
          <mc:Choice Requires="x14">
            <control shapeId="1041" r:id="rId20" name="Check Box 17">
              <controlPr defaultSize="0" autoFill="0" autoLine="0" autoPict="0">
                <anchor moveWithCells="1">
                  <from>
                    <xdr:col>0</xdr:col>
                    <xdr:colOff>95250</xdr:colOff>
                    <xdr:row>21</xdr:row>
                    <xdr:rowOff>0</xdr:rowOff>
                  </from>
                  <to>
                    <xdr:col>1</xdr:col>
                    <xdr:colOff>133350</xdr:colOff>
                    <xdr:row>22</xdr:row>
                    <xdr:rowOff>0</xdr:rowOff>
                  </to>
                </anchor>
              </controlPr>
            </control>
          </mc:Choice>
        </mc:AlternateContent>
        <mc:AlternateContent xmlns:mc="http://schemas.openxmlformats.org/markup-compatibility/2006">
          <mc:Choice Requires="x14">
            <control shapeId="1042" r:id="rId21" name="Check Box 18">
              <controlPr defaultSize="0" autoFill="0" autoLine="0" autoPict="0">
                <anchor moveWithCells="1">
                  <from>
                    <xdr:col>1</xdr:col>
                    <xdr:colOff>1771650</xdr:colOff>
                    <xdr:row>29</xdr:row>
                    <xdr:rowOff>304800</xdr:rowOff>
                  </from>
                  <to>
                    <xdr:col>2</xdr:col>
                    <xdr:colOff>38100</xdr:colOff>
                    <xdr:row>31</xdr:row>
                    <xdr:rowOff>47625</xdr:rowOff>
                  </to>
                </anchor>
              </controlPr>
            </control>
          </mc:Choice>
        </mc:AlternateContent>
        <mc:AlternateContent xmlns:mc="http://schemas.openxmlformats.org/markup-compatibility/2006">
          <mc:Choice Requires="x14">
            <control shapeId="1043" r:id="rId22" name="Check Box 19">
              <controlPr defaultSize="0" autoFill="0" autoLine="0" autoPict="0">
                <anchor moveWithCells="1">
                  <from>
                    <xdr:col>1</xdr:col>
                    <xdr:colOff>0</xdr:colOff>
                    <xdr:row>45</xdr:row>
                    <xdr:rowOff>0</xdr:rowOff>
                  </from>
                  <to>
                    <xdr:col>2</xdr:col>
                    <xdr:colOff>190500</xdr:colOff>
                    <xdr:row>46</xdr:row>
                    <xdr:rowOff>9525</xdr:rowOff>
                  </to>
                </anchor>
              </controlPr>
            </control>
          </mc:Choice>
        </mc:AlternateContent>
        <mc:AlternateContent xmlns:mc="http://schemas.openxmlformats.org/markup-compatibility/2006">
          <mc:Choice Requires="x14">
            <control shapeId="1044" r:id="rId23" name="Check Box 20">
              <controlPr defaultSize="0" autoFill="0" autoLine="0" autoPict="0">
                <anchor moveWithCells="1">
                  <from>
                    <xdr:col>1</xdr:col>
                    <xdr:colOff>0</xdr:colOff>
                    <xdr:row>46</xdr:row>
                    <xdr:rowOff>190500</xdr:rowOff>
                  </from>
                  <to>
                    <xdr:col>2</xdr:col>
                    <xdr:colOff>438150</xdr:colOff>
                    <xdr:row>48</xdr:row>
                    <xdr:rowOff>19050</xdr:rowOff>
                  </to>
                </anchor>
              </controlPr>
            </control>
          </mc:Choice>
        </mc:AlternateContent>
        <mc:AlternateContent xmlns:mc="http://schemas.openxmlformats.org/markup-compatibility/2006">
          <mc:Choice Requires="x14">
            <control shapeId="1045" r:id="rId24" name="Check Box 21">
              <controlPr defaultSize="0" autoFill="0" autoLine="0" autoPict="0">
                <anchor moveWithCells="1">
                  <from>
                    <xdr:col>1</xdr:col>
                    <xdr:colOff>0</xdr:colOff>
                    <xdr:row>48</xdr:row>
                    <xdr:rowOff>9525</xdr:rowOff>
                  </from>
                  <to>
                    <xdr:col>2</xdr:col>
                    <xdr:colOff>247650</xdr:colOff>
                    <xdr:row>49</xdr:row>
                    <xdr:rowOff>9525</xdr:rowOff>
                  </to>
                </anchor>
              </controlPr>
            </control>
          </mc:Choice>
        </mc:AlternateContent>
        <mc:AlternateContent xmlns:mc="http://schemas.openxmlformats.org/markup-compatibility/2006">
          <mc:Choice Requires="x14">
            <control shapeId="1046" r:id="rId25" name="Check Box 22">
              <controlPr defaultSize="0" autoFill="0" autoLine="0" autoPict="0">
                <anchor moveWithCells="1">
                  <from>
                    <xdr:col>1</xdr:col>
                    <xdr:colOff>0</xdr:colOff>
                    <xdr:row>45</xdr:row>
                    <xdr:rowOff>219075</xdr:rowOff>
                  </from>
                  <to>
                    <xdr:col>2</xdr:col>
                    <xdr:colOff>438150</xdr:colOff>
                    <xdr:row>47</xdr:row>
                    <xdr:rowOff>0</xdr:rowOff>
                  </to>
                </anchor>
              </controlPr>
            </control>
          </mc:Choice>
        </mc:AlternateContent>
        <mc:AlternateContent xmlns:mc="http://schemas.openxmlformats.org/markup-compatibility/2006">
          <mc:Choice Requires="x14">
            <control shapeId="1047" r:id="rId26" name="Check Box 23">
              <controlPr defaultSize="0" autoFill="0" autoLine="0" autoPict="0">
                <anchor moveWithCells="1">
                  <from>
                    <xdr:col>1</xdr:col>
                    <xdr:colOff>0</xdr:colOff>
                    <xdr:row>48</xdr:row>
                    <xdr:rowOff>219075</xdr:rowOff>
                  </from>
                  <to>
                    <xdr:col>2</xdr:col>
                    <xdr:colOff>600075</xdr:colOff>
                    <xdr:row>50</xdr:row>
                    <xdr:rowOff>0</xdr:rowOff>
                  </to>
                </anchor>
              </controlPr>
            </control>
          </mc:Choice>
        </mc:AlternateContent>
        <mc:AlternateContent xmlns:mc="http://schemas.openxmlformats.org/markup-compatibility/2006">
          <mc:Choice Requires="x14">
            <control shapeId="1048" r:id="rId27" name="Check Box 24">
              <controlPr defaultSize="0" autoFill="0" autoLine="0" autoPict="0">
                <anchor moveWithCells="1">
                  <from>
                    <xdr:col>2</xdr:col>
                    <xdr:colOff>790575</xdr:colOff>
                    <xdr:row>44</xdr:row>
                    <xdr:rowOff>219075</xdr:rowOff>
                  </from>
                  <to>
                    <xdr:col>5</xdr:col>
                    <xdr:colOff>800100</xdr:colOff>
                    <xdr:row>46</xdr:row>
                    <xdr:rowOff>9525</xdr:rowOff>
                  </to>
                </anchor>
              </controlPr>
            </control>
          </mc:Choice>
        </mc:AlternateContent>
        <mc:AlternateContent xmlns:mc="http://schemas.openxmlformats.org/markup-compatibility/2006">
          <mc:Choice Requires="x14">
            <control shapeId="1049" r:id="rId28" name="Check Box 25">
              <controlPr defaultSize="0" autoFill="0" autoLine="0" autoPict="0">
                <anchor moveWithCells="1">
                  <from>
                    <xdr:col>2</xdr:col>
                    <xdr:colOff>790575</xdr:colOff>
                    <xdr:row>48</xdr:row>
                    <xdr:rowOff>200025</xdr:rowOff>
                  </from>
                  <to>
                    <xdr:col>3</xdr:col>
                    <xdr:colOff>628650</xdr:colOff>
                    <xdr:row>49</xdr:row>
                    <xdr:rowOff>228600</xdr:rowOff>
                  </to>
                </anchor>
              </controlPr>
            </control>
          </mc:Choice>
        </mc:AlternateContent>
        <mc:AlternateContent xmlns:mc="http://schemas.openxmlformats.org/markup-compatibility/2006">
          <mc:Choice Requires="x14">
            <control shapeId="1050" r:id="rId29" name="Check Box 26">
              <controlPr defaultSize="0" autoFill="0" autoLine="0" autoPict="0">
                <anchor moveWithCells="1">
                  <from>
                    <xdr:col>7</xdr:col>
                    <xdr:colOff>38100</xdr:colOff>
                    <xdr:row>45</xdr:row>
                    <xdr:rowOff>28575</xdr:rowOff>
                  </from>
                  <to>
                    <xdr:col>8</xdr:col>
                    <xdr:colOff>38100</xdr:colOff>
                    <xdr:row>45</xdr:row>
                    <xdr:rowOff>219075</xdr:rowOff>
                  </to>
                </anchor>
              </controlPr>
            </control>
          </mc:Choice>
        </mc:AlternateContent>
        <mc:AlternateContent xmlns:mc="http://schemas.openxmlformats.org/markup-compatibility/2006">
          <mc:Choice Requires="x14">
            <control shapeId="1051" r:id="rId30" name="Check Box 27">
              <controlPr defaultSize="0" autoFill="0" autoLine="0" autoPict="0">
                <anchor moveWithCells="1">
                  <from>
                    <xdr:col>7</xdr:col>
                    <xdr:colOff>38100</xdr:colOff>
                    <xdr:row>46</xdr:row>
                    <xdr:rowOff>76200</xdr:rowOff>
                  </from>
                  <to>
                    <xdr:col>9</xdr:col>
                    <xdr:colOff>219075</xdr:colOff>
                    <xdr:row>47</xdr:row>
                    <xdr:rowOff>95250</xdr:rowOff>
                  </to>
                </anchor>
              </controlPr>
            </control>
          </mc:Choice>
        </mc:AlternateContent>
        <mc:AlternateContent xmlns:mc="http://schemas.openxmlformats.org/markup-compatibility/2006">
          <mc:Choice Requires="x14">
            <control shapeId="1052" r:id="rId31" name="Check Box 28">
              <controlPr defaultSize="0" autoFill="0" autoLine="0" autoPict="0">
                <anchor moveWithCells="1">
                  <from>
                    <xdr:col>7</xdr:col>
                    <xdr:colOff>38100</xdr:colOff>
                    <xdr:row>47</xdr:row>
                    <xdr:rowOff>19050</xdr:rowOff>
                  </from>
                  <to>
                    <xdr:col>9</xdr:col>
                    <xdr:colOff>28575</xdr:colOff>
                    <xdr:row>48</xdr:row>
                    <xdr:rowOff>95250</xdr:rowOff>
                  </to>
                </anchor>
              </controlPr>
            </control>
          </mc:Choice>
        </mc:AlternateContent>
        <mc:AlternateContent xmlns:mc="http://schemas.openxmlformats.org/markup-compatibility/2006">
          <mc:Choice Requires="x14">
            <control shapeId="1053" r:id="rId32" name="Check Box 29">
              <controlPr defaultSize="0" autoFill="0" autoLine="0" autoPict="0">
                <anchor moveWithCells="1">
                  <from>
                    <xdr:col>9</xdr:col>
                    <xdr:colOff>209550</xdr:colOff>
                    <xdr:row>46</xdr:row>
                    <xdr:rowOff>47625</xdr:rowOff>
                  </from>
                  <to>
                    <xdr:col>9</xdr:col>
                    <xdr:colOff>3019425</xdr:colOff>
                    <xdr:row>47</xdr:row>
                    <xdr:rowOff>66675</xdr:rowOff>
                  </to>
                </anchor>
              </controlPr>
            </control>
          </mc:Choice>
        </mc:AlternateContent>
        <mc:AlternateContent xmlns:mc="http://schemas.openxmlformats.org/markup-compatibility/2006">
          <mc:Choice Requires="x14">
            <control shapeId="1054" r:id="rId33" name="Check Box 30">
              <controlPr defaultSize="0" autoFill="0" autoLine="0" autoPict="0">
                <anchor moveWithCells="1">
                  <from>
                    <xdr:col>9</xdr:col>
                    <xdr:colOff>209550</xdr:colOff>
                    <xdr:row>47</xdr:row>
                    <xdr:rowOff>19050</xdr:rowOff>
                  </from>
                  <to>
                    <xdr:col>9</xdr:col>
                    <xdr:colOff>2647950</xdr:colOff>
                    <xdr:row>48</xdr:row>
                    <xdr:rowOff>114300</xdr:rowOff>
                  </to>
                </anchor>
              </controlPr>
            </control>
          </mc:Choice>
        </mc:AlternateContent>
        <mc:AlternateContent xmlns:mc="http://schemas.openxmlformats.org/markup-compatibility/2006">
          <mc:Choice Requires="x14">
            <control shapeId="1055" r:id="rId34" name="Check Box 31">
              <controlPr defaultSize="0" autoFill="0" autoLine="0" autoPict="0">
                <anchor moveWithCells="1">
                  <from>
                    <xdr:col>9</xdr:col>
                    <xdr:colOff>209550</xdr:colOff>
                    <xdr:row>48</xdr:row>
                    <xdr:rowOff>38100</xdr:rowOff>
                  </from>
                  <to>
                    <xdr:col>9</xdr:col>
                    <xdr:colOff>1285875</xdr:colOff>
                    <xdr:row>49</xdr:row>
                    <xdr:rowOff>76200</xdr:rowOff>
                  </to>
                </anchor>
              </controlPr>
            </control>
          </mc:Choice>
        </mc:AlternateContent>
        <mc:AlternateContent xmlns:mc="http://schemas.openxmlformats.org/markup-compatibility/2006">
          <mc:Choice Requires="x14">
            <control shapeId="1056" r:id="rId35" name="Check Box 32">
              <controlPr defaultSize="0" autoFill="0" autoLine="0" autoPict="0">
                <anchor moveWithCells="1">
                  <from>
                    <xdr:col>7</xdr:col>
                    <xdr:colOff>47625</xdr:colOff>
                    <xdr:row>48</xdr:row>
                    <xdr:rowOff>28575</xdr:rowOff>
                  </from>
                  <to>
                    <xdr:col>9</xdr:col>
                    <xdr:colOff>333375</xdr:colOff>
                    <xdr:row>49</xdr:row>
                    <xdr:rowOff>57150</xdr:rowOff>
                  </to>
                </anchor>
              </controlPr>
            </control>
          </mc:Choice>
        </mc:AlternateContent>
        <mc:AlternateContent xmlns:mc="http://schemas.openxmlformats.org/markup-compatibility/2006">
          <mc:Choice Requires="x14">
            <control shapeId="1057" r:id="rId36" name="Check Box 33">
              <controlPr defaultSize="0" autoFill="0" autoLine="0" autoPict="0">
                <anchor moveWithCells="1">
                  <from>
                    <xdr:col>2</xdr:col>
                    <xdr:colOff>790575</xdr:colOff>
                    <xdr:row>47</xdr:row>
                    <xdr:rowOff>161925</xdr:rowOff>
                  </from>
                  <to>
                    <xdr:col>5</xdr:col>
                    <xdr:colOff>400050</xdr:colOff>
                    <xdr:row>48</xdr:row>
                    <xdr:rowOff>209550</xdr:rowOff>
                  </to>
                </anchor>
              </controlPr>
            </control>
          </mc:Choice>
        </mc:AlternateContent>
        <mc:AlternateContent xmlns:mc="http://schemas.openxmlformats.org/markup-compatibility/2006">
          <mc:Choice Requires="x14">
            <control shapeId="1058" r:id="rId37" name="Check Box 34">
              <controlPr defaultSize="0" autoFill="0" autoLine="0" autoPict="0">
                <anchor moveWithCells="1">
                  <from>
                    <xdr:col>2</xdr:col>
                    <xdr:colOff>790575</xdr:colOff>
                    <xdr:row>45</xdr:row>
                    <xdr:rowOff>200025</xdr:rowOff>
                  </from>
                  <to>
                    <xdr:col>5</xdr:col>
                    <xdr:colOff>885825</xdr:colOff>
                    <xdr:row>46</xdr:row>
                    <xdr:rowOff>200025</xdr:rowOff>
                  </to>
                </anchor>
              </controlPr>
            </control>
          </mc:Choice>
        </mc:AlternateContent>
        <mc:AlternateContent xmlns:mc="http://schemas.openxmlformats.org/markup-compatibility/2006">
          <mc:Choice Requires="x14">
            <control shapeId="1059" r:id="rId38" name="Check Box 35">
              <controlPr defaultSize="0" autoFill="0" autoLine="0" autoPict="0">
                <anchor moveWithCells="1">
                  <from>
                    <xdr:col>2</xdr:col>
                    <xdr:colOff>790575</xdr:colOff>
                    <xdr:row>46</xdr:row>
                    <xdr:rowOff>171450</xdr:rowOff>
                  </from>
                  <to>
                    <xdr:col>4</xdr:col>
                    <xdr:colOff>876300</xdr:colOff>
                    <xdr:row>48</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第３号様式(別紙１-２)　ICT導入 実績報告書 </vt:lpstr>
      <vt:lpstr>'第３号様式(別紙１-２)　ICT導入 実績報告書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伊深 博喜</dc:creator>
  <cp:lastModifiedBy>伊深 博喜</cp:lastModifiedBy>
  <dcterms:created xsi:type="dcterms:W3CDTF">2026-09-12T04:10:05Z</dcterms:created>
  <dcterms:modified xsi:type="dcterms:W3CDTF">2026-09-12T04:11:02Z</dcterms:modified>
</cp:coreProperties>
</file>